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730" windowHeight="11100" tabRatio="905"/>
  </bookViews>
  <sheets>
    <sheet name="Bieu 01" sheetId="1" r:id="rId1"/>
    <sheet name="Bieu 02" sheetId="2" r:id="rId2"/>
    <sheet name="Bieu 03" sheetId="3" r:id="rId3"/>
    <sheet name="Bieu 05" sheetId="4" r:id="rId4"/>
    <sheet name="Bieu 06" sheetId="5" r:id="rId5"/>
    <sheet name="Bieu 07" sheetId="15" r:id="rId6"/>
    <sheet name="Bieu 08" sheetId="6" r:id="rId7"/>
    <sheet name="Bieu 10" sheetId="16" r:id="rId8"/>
    <sheet name="Bieu 11" sheetId="7" r:id="rId9"/>
    <sheet name="Bieu 12" sheetId="8" r:id="rId10"/>
    <sheet name="Bieu 13" sheetId="9" r:id="rId11"/>
    <sheet name="Bieu 14" sheetId="10" r:id="rId12"/>
    <sheet name="Bieu 15" sheetId="13" r:id="rId13"/>
    <sheet name="Bieu 16" sheetId="14" r:id="rId14"/>
    <sheet name="Bieu 22" sheetId="11" r:id="rId15"/>
    <sheet name="Bieu 23" sheetId="20" r:id="rId16"/>
    <sheet name="Bieu 25_CH" sheetId="21" r:id="rId17"/>
  </sheets>
  <externalReferences>
    <externalReference r:id="rId18"/>
    <externalReference r:id="rId19"/>
  </externalReferences>
  <definedNames>
    <definedName name="__a1" localSheetId="1" hidden="1">{"'Sheet1'!$L$16"}</definedName>
    <definedName name="__a1" localSheetId="2" hidden="1">{"'Sheet1'!$L$16"}</definedName>
    <definedName name="__a1" localSheetId="3" hidden="1">{"'Sheet1'!$L$16"}</definedName>
    <definedName name="__a1" localSheetId="4" hidden="1">{"'Sheet1'!$L$16"}</definedName>
    <definedName name="__a1" localSheetId="5" hidden="1">{"'Sheet1'!$L$16"}</definedName>
    <definedName name="__a1" localSheetId="6" hidden="1">{"'Sheet1'!$L$16"}</definedName>
    <definedName name="__a1" localSheetId="7" hidden="1">{"'Sheet1'!$L$16"}</definedName>
    <definedName name="__a1" localSheetId="8" hidden="1">{"'Sheet1'!$L$16"}</definedName>
    <definedName name="__a1" localSheetId="9" hidden="1">{"'Sheet1'!$L$16"}</definedName>
    <definedName name="__a1" localSheetId="10" hidden="1">{"'Sheet1'!$L$16"}</definedName>
    <definedName name="__a1" localSheetId="11" hidden="1">{"'Sheet1'!$L$16"}</definedName>
    <definedName name="__a1" localSheetId="12" hidden="1">{"'Sheet1'!$L$16"}</definedName>
    <definedName name="__a1" localSheetId="13" hidden="1">{"'Sheet1'!$L$16"}</definedName>
    <definedName name="__a1" localSheetId="14" hidden="1">{"'Sheet1'!$L$16"}</definedName>
    <definedName name="__a1" localSheetId="15" hidden="1">{"'Sheet1'!$L$16"}</definedName>
    <definedName name="__a1" hidden="1">{"'Sheet1'!$L$16"}</definedName>
    <definedName name="__a2" localSheetId="1" hidden="1">{"'Sheet1'!$L$16"}</definedName>
    <definedName name="__a2" localSheetId="2" hidden="1">{"'Sheet1'!$L$16"}</definedName>
    <definedName name="__a2" localSheetId="3" hidden="1">{"'Sheet1'!$L$16"}</definedName>
    <definedName name="__a2" localSheetId="4" hidden="1">{"'Sheet1'!$L$16"}</definedName>
    <definedName name="__a2" localSheetId="5" hidden="1">{"'Sheet1'!$L$16"}</definedName>
    <definedName name="__a2" localSheetId="6" hidden="1">{"'Sheet1'!$L$16"}</definedName>
    <definedName name="__a2" localSheetId="7" hidden="1">{"'Sheet1'!$L$16"}</definedName>
    <definedName name="__a2" localSheetId="8" hidden="1">{"'Sheet1'!$L$16"}</definedName>
    <definedName name="__a2" localSheetId="9" hidden="1">{"'Sheet1'!$L$16"}</definedName>
    <definedName name="__a2" localSheetId="10" hidden="1">{"'Sheet1'!$L$16"}</definedName>
    <definedName name="__a2" localSheetId="11" hidden="1">{"'Sheet1'!$L$16"}</definedName>
    <definedName name="__a2" localSheetId="12" hidden="1">{"'Sheet1'!$L$16"}</definedName>
    <definedName name="__a2" localSheetId="13" hidden="1">{"'Sheet1'!$L$16"}</definedName>
    <definedName name="__a2" localSheetId="14" hidden="1">{"'Sheet1'!$L$16"}</definedName>
    <definedName name="__a2" localSheetId="15" hidden="1">{"'Sheet1'!$L$16"}</definedName>
    <definedName name="__a2" hidden="1">{"'Sheet1'!$L$16"}</definedName>
    <definedName name="__IntlFixup" hidden="1">TRUE</definedName>
    <definedName name="__NSO2" localSheetId="1" hidden="1">{"'Sheet1'!$L$16"}</definedName>
    <definedName name="__NSO2" localSheetId="2" hidden="1">{"'Sheet1'!$L$16"}</definedName>
    <definedName name="__NSO2" localSheetId="3" hidden="1">{"'Sheet1'!$L$16"}</definedName>
    <definedName name="__NSO2" localSheetId="4" hidden="1">{"'Sheet1'!$L$16"}</definedName>
    <definedName name="__NSO2" localSheetId="5" hidden="1">{"'Sheet1'!$L$16"}</definedName>
    <definedName name="__NSO2" localSheetId="6" hidden="1">{"'Sheet1'!$L$16"}</definedName>
    <definedName name="__NSO2" localSheetId="7" hidden="1">{"'Sheet1'!$L$16"}</definedName>
    <definedName name="__NSO2" localSheetId="8" hidden="1">{"'Sheet1'!$L$16"}</definedName>
    <definedName name="__NSO2" localSheetId="9" hidden="1">{"'Sheet1'!$L$16"}</definedName>
    <definedName name="__NSO2" localSheetId="10" hidden="1">{"'Sheet1'!$L$16"}</definedName>
    <definedName name="__NSO2" localSheetId="11" hidden="1">{"'Sheet1'!$L$16"}</definedName>
    <definedName name="__NSO2" localSheetId="12" hidden="1">{"'Sheet1'!$L$16"}</definedName>
    <definedName name="__NSO2" localSheetId="13" hidden="1">{"'Sheet1'!$L$16"}</definedName>
    <definedName name="__NSO2" localSheetId="14" hidden="1">{"'Sheet1'!$L$16"}</definedName>
    <definedName name="__NSO2" localSheetId="15" hidden="1">{"'Sheet1'!$L$16"}</definedName>
    <definedName name="__NSO2" hidden="1">{"'Sheet1'!$L$16"}</definedName>
    <definedName name="_a1" localSheetId="1" hidden="1">{"'Sheet1'!$L$16"}</definedName>
    <definedName name="_a1" localSheetId="2" hidden="1">{"'Sheet1'!$L$16"}</definedName>
    <definedName name="_a1" localSheetId="3" hidden="1">{"'Sheet1'!$L$16"}</definedName>
    <definedName name="_a1" localSheetId="4" hidden="1">{"'Sheet1'!$L$16"}</definedName>
    <definedName name="_a1" localSheetId="5" hidden="1">{"'Sheet1'!$L$16"}</definedName>
    <definedName name="_a1" localSheetId="6" hidden="1">{"'Sheet1'!$L$16"}</definedName>
    <definedName name="_a1" localSheetId="7" hidden="1">{"'Sheet1'!$L$16"}</definedName>
    <definedName name="_a1" localSheetId="8" hidden="1">{"'Sheet1'!$L$16"}</definedName>
    <definedName name="_a1" localSheetId="9" hidden="1">{"'Sheet1'!$L$16"}</definedName>
    <definedName name="_a1" localSheetId="10" hidden="1">{"'Sheet1'!$L$16"}</definedName>
    <definedName name="_a1" localSheetId="11" hidden="1">{"'Sheet1'!$L$16"}</definedName>
    <definedName name="_a1" localSheetId="12" hidden="1">{"'Sheet1'!$L$16"}</definedName>
    <definedName name="_a1" localSheetId="13" hidden="1">{"'Sheet1'!$L$16"}</definedName>
    <definedName name="_a1" localSheetId="14" hidden="1">{"'Sheet1'!$L$16"}</definedName>
    <definedName name="_a1" localSheetId="15" hidden="1">{"'Sheet1'!$L$16"}</definedName>
    <definedName name="_a1" hidden="1">{"'Sheet1'!$L$16"}</definedName>
    <definedName name="_a2" localSheetId="1" hidden="1">{"'Sheet1'!$L$16"}</definedName>
    <definedName name="_a2" localSheetId="2" hidden="1">{"'Sheet1'!$L$16"}</definedName>
    <definedName name="_a2" localSheetId="3" hidden="1">{"'Sheet1'!$L$16"}</definedName>
    <definedName name="_a2" localSheetId="4" hidden="1">{"'Sheet1'!$L$16"}</definedName>
    <definedName name="_a2" localSheetId="5" hidden="1">{"'Sheet1'!$L$16"}</definedName>
    <definedName name="_a2" localSheetId="6" hidden="1">{"'Sheet1'!$L$16"}</definedName>
    <definedName name="_a2" localSheetId="7" hidden="1">{"'Sheet1'!$L$16"}</definedName>
    <definedName name="_a2" localSheetId="8" hidden="1">{"'Sheet1'!$L$16"}</definedName>
    <definedName name="_a2" localSheetId="9" hidden="1">{"'Sheet1'!$L$16"}</definedName>
    <definedName name="_a2" localSheetId="10" hidden="1">{"'Sheet1'!$L$16"}</definedName>
    <definedName name="_a2" localSheetId="11" hidden="1">{"'Sheet1'!$L$16"}</definedName>
    <definedName name="_a2" localSheetId="12" hidden="1">{"'Sheet1'!$L$16"}</definedName>
    <definedName name="_a2" localSheetId="13" hidden="1">{"'Sheet1'!$L$16"}</definedName>
    <definedName name="_a2" localSheetId="14" hidden="1">{"'Sheet1'!$L$16"}</definedName>
    <definedName name="_a2" localSheetId="15" hidden="1">{"'Sheet1'!$L$16"}</definedName>
    <definedName name="_a2" hidden="1">{"'Sheet1'!$L$16"}</definedName>
    <definedName name="_Fill" localSheetId="5" hidden="1">#REF!</definedName>
    <definedName name="_Fill" hidden="1">#REF!</definedName>
    <definedName name="_xlnm._FilterDatabase" localSheetId="5" hidden="1">#REF!</definedName>
    <definedName name="_xlnm._FilterDatabase" localSheetId="16" hidden="1">'Bieu 25_CH'!$A$6:$P$845</definedName>
    <definedName name="_xlnm._FilterDatabase" hidden="1">#REF!</definedName>
    <definedName name="_Key1" localSheetId="5" hidden="1">#REF!</definedName>
    <definedName name="_Key1" hidden="1">#REF!</definedName>
    <definedName name="_Key2" localSheetId="5" hidden="1">#REF!</definedName>
    <definedName name="_Key2" hidden="1">#REF!</definedName>
    <definedName name="_NSO2" localSheetId="1" hidden="1">{"'Sheet1'!$L$16"}</definedName>
    <definedName name="_NSO2" localSheetId="2" hidden="1">{"'Sheet1'!$L$16"}</definedName>
    <definedName name="_NSO2" localSheetId="3" hidden="1">{"'Sheet1'!$L$16"}</definedName>
    <definedName name="_NSO2" localSheetId="4" hidden="1">{"'Sheet1'!$L$16"}</definedName>
    <definedName name="_NSO2" localSheetId="5" hidden="1">{"'Sheet1'!$L$16"}</definedName>
    <definedName name="_NSO2" localSheetId="6" hidden="1">{"'Sheet1'!$L$16"}</definedName>
    <definedName name="_NSO2" localSheetId="7" hidden="1">{"'Sheet1'!$L$16"}</definedName>
    <definedName name="_NSO2" localSheetId="8" hidden="1">{"'Sheet1'!$L$16"}</definedName>
    <definedName name="_NSO2" localSheetId="9" hidden="1">{"'Sheet1'!$L$16"}</definedName>
    <definedName name="_NSO2" localSheetId="10" hidden="1">{"'Sheet1'!$L$16"}</definedName>
    <definedName name="_NSO2" localSheetId="11" hidden="1">{"'Sheet1'!$L$16"}</definedName>
    <definedName name="_NSO2" localSheetId="12" hidden="1">{"'Sheet1'!$L$16"}</definedName>
    <definedName name="_NSO2" localSheetId="13" hidden="1">{"'Sheet1'!$L$16"}</definedName>
    <definedName name="_NSO2" localSheetId="14" hidden="1">{"'Sheet1'!$L$16"}</definedName>
    <definedName name="_NSO2" localSheetId="15" hidden="1">{"'Sheet1'!$L$16"}</definedName>
    <definedName name="_NSO2" hidden="1">{"'Sheet1'!$L$16"}</definedName>
    <definedName name="_Order1" hidden="1">255</definedName>
    <definedName name="_Order2" hidden="1">255</definedName>
    <definedName name="_Sort" localSheetId="5" hidden="1">#REF!</definedName>
    <definedName name="_Sort" hidden="1">#REF!</definedName>
    <definedName name="bbm" localSheetId="1">OFFSET(DVHC,,4)</definedName>
    <definedName name="bbm" localSheetId="2">OFFSET(DVHC,,4)</definedName>
    <definedName name="bbm" localSheetId="3">OFFSET(DVHC,,4)</definedName>
    <definedName name="bbm" localSheetId="4">OFFSET(DVHC,,4)</definedName>
    <definedName name="bbm" localSheetId="5">OFFSET(DVHC,,4)</definedName>
    <definedName name="bbm" localSheetId="6">OFFSET(DVHC,,4)</definedName>
    <definedName name="bbm" localSheetId="7">OFFSET(DVHC,,4)</definedName>
    <definedName name="bbm" localSheetId="8">OFFSET(DVHC,,4)</definedName>
    <definedName name="bbm" localSheetId="9">OFFSET(DVHC,,4)</definedName>
    <definedName name="bbm" localSheetId="10">OFFSET(DVHC,,4)</definedName>
    <definedName name="bbm" localSheetId="11">OFFSET(DVHC,,4)</definedName>
    <definedName name="bbm" localSheetId="12">OFFSET(DVHC,,4)</definedName>
    <definedName name="bbm" localSheetId="13">OFFSET(DVHC,,4)</definedName>
    <definedName name="bbm" localSheetId="14">OFFSET(DVHC,,4)</definedName>
    <definedName name="bbm" localSheetId="15">OFFSET([0]!DVHC,,4)</definedName>
    <definedName name="bbm" localSheetId="16">OFFSET('Bieu 25_CH'!DVHC,,4)</definedName>
    <definedName name="bbm">OFFSET(DVHC,,4)</definedName>
    <definedName name="CANlink">[1]data_chuan_16.6.2022!#REF!</definedName>
    <definedName name="CLNlink">[1]data_chuan_16.6.2022!#REF!</definedName>
    <definedName name="CQPlink">[1]data_chuan_16.6.2022!#REF!</definedName>
    <definedName name="DBVlink">[1]data_chuan_16.6.2022!#REF!</definedName>
    <definedName name="DCHlink">[1]data_chuan_16.6.2022!#REF!</definedName>
    <definedName name="DDLlink">[1]data_chuan_16.6.2022!#REF!</definedName>
    <definedName name="DDTlink">[1]data_chuan_16.6.2022!#REF!</definedName>
    <definedName name="DGDlink">[1]data_chuan_16.6.2022!#REF!</definedName>
    <definedName name="DGTlink">[1]data_chuan_16.6.2022!#REF!</definedName>
    <definedName name="DKHlink">[1]data_chuan_16.6.2022!#REF!</definedName>
    <definedName name="DKVlink">[1]data_chuan_16.6.2022!#REF!</definedName>
    <definedName name="DNGlink">[1]data_chuan_16.6.2022!#REF!</definedName>
    <definedName name="DNLlink">[1]data_chuan_16.6.2022!#REF!</definedName>
    <definedName name="DRAlink">[1]data_chuan_16.6.2022!#REF!</definedName>
    <definedName name="DSHlink">[1]data_chuan_16.6.2022!#REF!</definedName>
    <definedName name="DTLlink">[1]data_chuan_16.6.2022!#REF!</definedName>
    <definedName name="DTSlink">[1]data_chuan_16.6.2022!#REF!</definedName>
    <definedName name="DTTlink">[1]data_chuan_16.6.2022!#REF!</definedName>
    <definedName name="DVHC" localSheetId="16">[2]data!$C$10:$C$878</definedName>
    <definedName name="DVHC">[1]data_chuan_16.6.2022!$C$10:$C$441</definedName>
    <definedName name="DVHlink">[1]data_chuan_16.6.2022!#REF!</definedName>
    <definedName name="DXHlink">[1]data_chuan_16.6.2022!#REF!</definedName>
    <definedName name="DYTlink">[1]data_chuan_16.6.2022!#REF!</definedName>
    <definedName name="h" localSheetId="1" hidden="1">{"'Sheet1'!$L$16"}</definedName>
    <definedName name="h" localSheetId="2" hidden="1">{"'Sheet1'!$L$16"}</definedName>
    <definedName name="h" localSheetId="3" hidden="1">{"'Sheet1'!$L$16"}</definedName>
    <definedName name="h" localSheetId="4" hidden="1">{"'Sheet1'!$L$16"}</definedName>
    <definedName name="h" localSheetId="5" hidden="1">{"'Sheet1'!$L$16"}</definedName>
    <definedName name="h" localSheetId="6" hidden="1">{"'Sheet1'!$L$16"}</definedName>
    <definedName name="h" localSheetId="7" hidden="1">{"'Sheet1'!$L$16"}</definedName>
    <definedName name="h" localSheetId="8" hidden="1">{"'Sheet1'!$L$16"}</definedName>
    <definedName name="h" localSheetId="9" hidden="1">{"'Sheet1'!$L$16"}</definedName>
    <definedName name="h" localSheetId="10" hidden="1">{"'Sheet1'!$L$16"}</definedName>
    <definedName name="h" localSheetId="11" hidden="1">{"'Sheet1'!$L$16"}</definedName>
    <definedName name="h" localSheetId="12" hidden="1">{"'Sheet1'!$L$16"}</definedName>
    <definedName name="h" localSheetId="13" hidden="1">{"'Sheet1'!$L$16"}</definedName>
    <definedName name="h" localSheetId="14" hidden="1">{"'Sheet1'!$L$16"}</definedName>
    <definedName name="h" localSheetId="15" hidden="1">{"'Sheet1'!$L$16"}</definedName>
    <definedName name="h" hidden="1">{"'Sheet1'!$L$16"}</definedName>
    <definedName name="HNKlink">[1]data_chuan_16.6.2022!#REF!</definedName>
    <definedName name="HTML_CodePage" hidden="1">950</definedName>
    <definedName name="HTML_Control" localSheetId="1" hidden="1">{"'Sheet1'!$L$16"}</definedName>
    <definedName name="HTML_Control" localSheetId="2" hidden="1">{"'Sheet1'!$L$16"}</definedName>
    <definedName name="HTML_Control" localSheetId="3" hidden="1">{"'Sheet1'!$L$16"}</definedName>
    <definedName name="HTML_Control" localSheetId="4" hidden="1">{"'Sheet1'!$L$16"}</definedName>
    <definedName name="HTML_Control" localSheetId="5" hidden="1">{"'Sheet1'!$L$16"}</definedName>
    <definedName name="HTML_Control" localSheetId="6" hidden="1">{"'Sheet1'!$L$16"}</definedName>
    <definedName name="HTML_Control" localSheetId="7" hidden="1">{"'Sheet1'!$L$16"}</definedName>
    <definedName name="HTML_Control" localSheetId="8" hidden="1">{"'Sheet1'!$L$16"}</definedName>
    <definedName name="HTML_Control" localSheetId="9" hidden="1">{"'Sheet1'!$L$16"}</definedName>
    <definedName name="HTML_Control" localSheetId="10" hidden="1">{"'Sheet1'!$L$16"}</definedName>
    <definedName name="HTML_Control" localSheetId="11" hidden="1">{"'Sheet1'!$L$16"}</definedName>
    <definedName name="HTML_Control" localSheetId="12" hidden="1">{"'Sheet1'!$L$16"}</definedName>
    <definedName name="HTML_Control" localSheetId="13" hidden="1">{"'Sheet1'!$L$16"}</definedName>
    <definedName name="HTML_Control" localSheetId="14" hidden="1">{"'Sheet1'!$L$16"}</definedName>
    <definedName name="HTML_Control" localSheetId="1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localSheetId="3" hidden="1">{"'Sheet1'!$L$16"}</definedName>
    <definedName name="huy" localSheetId="4" hidden="1">{"'Sheet1'!$L$16"}</definedName>
    <definedName name="huy" localSheetId="5" hidden="1">{"'Sheet1'!$L$16"}</definedName>
    <definedName name="huy" localSheetId="6" hidden="1">{"'Sheet1'!$L$16"}</definedName>
    <definedName name="huy" localSheetId="7" hidden="1">{"'Sheet1'!$L$16"}</definedName>
    <definedName name="huy" localSheetId="8" hidden="1">{"'Sheet1'!$L$16"}</definedName>
    <definedName name="huy" localSheetId="9" hidden="1">{"'Sheet1'!$L$16"}</definedName>
    <definedName name="huy" localSheetId="10" hidden="1">{"'Sheet1'!$L$16"}</definedName>
    <definedName name="huy" localSheetId="11" hidden="1">{"'Sheet1'!$L$16"}</definedName>
    <definedName name="huy" localSheetId="12" hidden="1">{"'Sheet1'!$L$16"}</definedName>
    <definedName name="huy" localSheetId="13" hidden="1">{"'Sheet1'!$L$16"}</definedName>
    <definedName name="huy" localSheetId="14" hidden="1">{"'Sheet1'!$L$16"}</definedName>
    <definedName name="huy" localSheetId="15" hidden="1">{"'Sheet1'!$L$16"}</definedName>
    <definedName name="huy" hidden="1">{"'Sheet1'!$L$16"}</definedName>
    <definedName name="ID_CongTrinh" localSheetId="16">IFERROR(RIGHT([2]data!#REF!,5)*1,0)</definedName>
    <definedName name="ID_CongTrinh">IFERROR(RIGHT([1]data_chuan_16.6.2022!#REF!,5)*1,0)</definedName>
    <definedName name="LMUlink">[1]data_chuan_16.6.2022!#REF!</definedName>
    <definedName name="LuaLink">[1]data_chuan_16.6.2022!#REF!</definedName>
    <definedName name="Ma" localSheetId="1">OFFSET(DVHC,,5)</definedName>
    <definedName name="Ma" localSheetId="2">OFFSET(DVHC,,5)</definedName>
    <definedName name="Ma" localSheetId="3">OFFSET(DVHC,,5)</definedName>
    <definedName name="Ma" localSheetId="4">OFFSET(DVHC,,5)</definedName>
    <definedName name="Ma" localSheetId="5">OFFSET(DVHC,,5)</definedName>
    <definedName name="Ma" localSheetId="6">OFFSET(DVHC,,5)</definedName>
    <definedName name="Ma" localSheetId="7">OFFSET(DVHC,,5)</definedName>
    <definedName name="Ma" localSheetId="8">OFFSET(DVHC,,5)</definedName>
    <definedName name="Ma" localSheetId="9">OFFSET(DVHC,,5)</definedName>
    <definedName name="Ma" localSheetId="10">OFFSET(DVHC,,5)</definedName>
    <definedName name="Ma" localSheetId="11">OFFSET(DVHC,,5)</definedName>
    <definedName name="Ma" localSheetId="12">OFFSET(DVHC,,5)</definedName>
    <definedName name="Ma" localSheetId="13">OFFSET(DVHC,,5)</definedName>
    <definedName name="Ma" localSheetId="14">OFFSET(DVHC,,5)</definedName>
    <definedName name="Ma" localSheetId="15">OFFSET([0]!DVHC,,5)</definedName>
    <definedName name="Ma" localSheetId="16">OFFSET('Bieu 25_CH'!DVHC,,5)</definedName>
    <definedName name="Ma">OFFSET(DVHC,,5)</definedName>
    <definedName name="MaSDD" localSheetId="16">[2]data!$E$10:$E$878</definedName>
    <definedName name="MaSDD">[1]data_chuan_16.6.2022!$E$10:$E$441</definedName>
    <definedName name="MNClink">[1]data_chuan_16.6.2022!#REF!</definedName>
    <definedName name="MVBlink">[1]data_chuan_16.6.2022!#REF!</definedName>
    <definedName name="Nam" localSheetId="1">OFFSET(DVHC,,4)</definedName>
    <definedName name="Nam" localSheetId="2">OFFSET(DVHC,,4)</definedName>
    <definedName name="Nam" localSheetId="3">OFFSET(DVHC,,4)</definedName>
    <definedName name="Nam" localSheetId="4">OFFSET(DVHC,,4)</definedName>
    <definedName name="Nam" localSheetId="5">OFFSET(DVHC,,4)</definedName>
    <definedName name="Nam" localSheetId="6">OFFSET(DVHC,,4)</definedName>
    <definedName name="Nam" localSheetId="7">OFFSET(DVHC,,4)</definedName>
    <definedName name="Nam" localSheetId="8">OFFSET(DVHC,,4)</definedName>
    <definedName name="Nam" localSheetId="9">OFFSET(DVHC,,4)</definedName>
    <definedName name="Nam" localSheetId="10">OFFSET(DVHC,,4)</definedName>
    <definedName name="Nam" localSheetId="11">OFFSET(DVHC,,4)</definedName>
    <definedName name="Nam" localSheetId="12">OFFSET(DVHC,,4)</definedName>
    <definedName name="Nam" localSheetId="13">OFFSET(DVHC,,4)</definedName>
    <definedName name="Nam" localSheetId="14">OFFSET(DVHC,,4)</definedName>
    <definedName name="Nam" localSheetId="15">OFFSET([0]!DVHC,,4)</definedName>
    <definedName name="Nam" localSheetId="16">OFFSET('Bieu 25_CH'!DVHC,,4)</definedName>
    <definedName name="Nam">OFFSET(DVHC,,4)</definedName>
    <definedName name="NamPhu">[1]data_chuan_16.6.2022!#REF!</definedName>
    <definedName name="NAMThucHien" localSheetId="16">[2]data!$F$10:$F$878</definedName>
    <definedName name="NAMThucHien">[1]data_chuan_16.6.2022!$F$10:$F$441</definedName>
    <definedName name="NKHlink">[1]data_chuan_16.6.2022!#REF!</definedName>
    <definedName name="NTDlink">[1]data_chuan_16.6.2022!#REF!</definedName>
    <definedName name="NTSlink">[1]data_chuan_16.6.2022!#REF!</definedName>
    <definedName name="odtlink">[1]data_chuan_16.6.2022!#REF!</definedName>
    <definedName name="ONTlink">[1]data_chuan_16.6.2022!#REF!</definedName>
    <definedName name="PNKlink">[1]data_chuan_16.6.2022!#REF!</definedName>
    <definedName name="_xlnm.Print_Titles" localSheetId="0">'Bieu 01'!$4:$6</definedName>
    <definedName name="_xlnm.Print_Titles" localSheetId="1">'Bieu 02'!#REF!</definedName>
    <definedName name="_xlnm.Print_Titles" localSheetId="2">'Bieu 03'!#REF!</definedName>
    <definedName name="_xlnm.Print_Titles" localSheetId="4">'Bieu 06'!#REF!</definedName>
    <definedName name="_xlnm.Print_Titles" localSheetId="5">'Bieu 07'!#REF!</definedName>
    <definedName name="_xlnm.Print_Titles" localSheetId="6">'Bieu 08'!#REF!</definedName>
    <definedName name="_xlnm.Print_Titles" localSheetId="7">'Bieu 10'!#REF!</definedName>
    <definedName name="_xlnm.Print_Titles" localSheetId="8">'Bieu 11'!#REF!</definedName>
    <definedName name="_xlnm.Print_Titles" localSheetId="9">'Bieu 12'!#REF!</definedName>
    <definedName name="_xlnm.Print_Titles" localSheetId="10">'Bieu 13'!#REF!</definedName>
    <definedName name="_xlnm.Print_Titles" localSheetId="11">'Bieu 14'!#REF!</definedName>
    <definedName name="_xlnm.Print_Titles" localSheetId="12">'Bieu 15'!#REF!</definedName>
    <definedName name="_xlnm.Print_Titles" localSheetId="13">'Bieu 16'!#REF!</definedName>
    <definedName name="_xlnm.Print_Titles" localSheetId="14">'Bieu 22'!$4:$5</definedName>
    <definedName name="_xlnm.Print_Titles" localSheetId="15">'Bieu 23'!$4:$5</definedName>
    <definedName name="_xlnm.Print_Titles">#N/A</definedName>
    <definedName name="RDDlink">[1]data_chuan_16.6.2022!#REF!</definedName>
    <definedName name="RPHlink">[1]data_chuan_16.6.2022!#REF!</definedName>
    <definedName name="RSXlink">[1]data_chuan_16.6.2022!#REF!</definedName>
    <definedName name="SKClink">[1]data_chuan_16.6.2022!#REF!</definedName>
    <definedName name="SKKlink">[1]data_chuan_16.6.2022!#REF!</definedName>
    <definedName name="SKNlink">[1]data_chuan_16.6.2022!#REF!</definedName>
    <definedName name="SKSlink">[1]data_chuan_16.6.2022!#REF!</definedName>
    <definedName name="SKTlink">[1]data_chuan_16.6.2022!#REF!</definedName>
    <definedName name="SKXlink">[1]data_chuan_16.6.2022!#REF!</definedName>
    <definedName name="STT" localSheetId="5">_xlfn.IFNA(VLOOKUP(#REF!,[1]data_chuan_16.6.2022!#REF!,2,0),"STT")</definedName>
    <definedName name="STT" localSheetId="16">_xlfn.IFNA(VLOOKUP(#REF!,[2]data!#REF!,2,0),"STT")</definedName>
    <definedName name="STT">_xlfn.IFNA(VLOOKUP(#REF!,[1]data_chuan_16.6.2022!#REF!,2,0),"STT")</definedName>
    <definedName name="taolink" localSheetId="16">INDIRECT([2]data!$E$6&amp;"Link")</definedName>
    <definedName name="taolink">INDIRECT([1]data_chuan_16.6.2022!$E$6&amp;"Link")</definedName>
    <definedName name="thanhthao" localSheetId="1" hidden="1">{#N/A,#N/A,FALSE,"Chi tiÆt"}</definedName>
    <definedName name="thanhthao" localSheetId="2" hidden="1">{#N/A,#N/A,FALSE,"Chi tiÆt"}</definedName>
    <definedName name="thanhthao" localSheetId="3" hidden="1">{#N/A,#N/A,FALSE,"Chi tiÆt"}</definedName>
    <definedName name="thanhthao" localSheetId="4" hidden="1">{#N/A,#N/A,FALSE,"Chi tiÆt"}</definedName>
    <definedName name="thanhthao" localSheetId="5" hidden="1">{#N/A,#N/A,FALSE,"Chi tiÆt"}</definedName>
    <definedName name="thanhthao" localSheetId="6" hidden="1">{#N/A,#N/A,FALSE,"Chi tiÆt"}</definedName>
    <definedName name="thanhthao" localSheetId="7" hidden="1">{#N/A,#N/A,FALSE,"Chi tiÆt"}</definedName>
    <definedName name="thanhthao" localSheetId="8" hidden="1">{#N/A,#N/A,FALSE,"Chi tiÆt"}</definedName>
    <definedName name="thanhthao" localSheetId="9" hidden="1">{#N/A,#N/A,FALSE,"Chi tiÆt"}</definedName>
    <definedName name="thanhthao" localSheetId="10" hidden="1">{#N/A,#N/A,FALSE,"Chi tiÆt"}</definedName>
    <definedName name="thanhthao" localSheetId="11" hidden="1">{#N/A,#N/A,FALSE,"Chi tiÆt"}</definedName>
    <definedName name="thanhthao" localSheetId="12" hidden="1">{#N/A,#N/A,FALSE,"Chi tiÆt"}</definedName>
    <definedName name="thanhthao" localSheetId="13" hidden="1">{#N/A,#N/A,FALSE,"Chi tiÆt"}</definedName>
    <definedName name="thanhthao" localSheetId="14" hidden="1">{#N/A,#N/A,FALSE,"Chi tiÆt"}</definedName>
    <definedName name="thanhthao" localSheetId="15" hidden="1">{#N/A,#N/A,FALSE,"Chi tiÆt"}</definedName>
    <definedName name="thanhthao" hidden="1">{#N/A,#N/A,FALSE,"Chi tiÆt"}</definedName>
    <definedName name="TINlink">[1]data_chuan_16.6.2022!#REF!</definedName>
    <definedName name="TMDlink">[1]data_chuan_16.6.2022!#REF!</definedName>
    <definedName name="TONlink">[1]data_chuan_16.6.2022!#REF!</definedName>
    <definedName name="TSClink">[1]data_chuan_16.6.2022!#REF!</definedName>
    <definedName name="wrn.chi._.tiÆt." localSheetId="1" hidden="1">{#N/A,#N/A,FALSE,"Chi tiÆt"}</definedName>
    <definedName name="wrn.chi._.tiÆt." localSheetId="2" hidden="1">{#N/A,#N/A,FALSE,"Chi tiÆt"}</definedName>
    <definedName name="wrn.chi._.tiÆt." localSheetId="3" hidden="1">{#N/A,#N/A,FALSE,"Chi tiÆt"}</definedName>
    <definedName name="wrn.chi._.tiÆt." localSheetId="4" hidden="1">{#N/A,#N/A,FALSE,"Chi tiÆt"}</definedName>
    <definedName name="wrn.chi._.tiÆt." localSheetId="5" hidden="1">{#N/A,#N/A,FALSE,"Chi tiÆt"}</definedName>
    <definedName name="wrn.chi._.tiÆt." localSheetId="6" hidden="1">{#N/A,#N/A,FALSE,"Chi tiÆt"}</definedName>
    <definedName name="wrn.chi._.tiÆt." localSheetId="7" hidden="1">{#N/A,#N/A,FALSE,"Chi tiÆt"}</definedName>
    <definedName name="wrn.chi._.tiÆt." localSheetId="8" hidden="1">{#N/A,#N/A,FALSE,"Chi tiÆt"}</definedName>
    <definedName name="wrn.chi._.tiÆt." localSheetId="9" hidden="1">{#N/A,#N/A,FALSE,"Chi tiÆt"}</definedName>
    <definedName name="wrn.chi._.tiÆt." localSheetId="10" hidden="1">{#N/A,#N/A,FALSE,"Chi tiÆt"}</definedName>
    <definedName name="wrn.chi._.tiÆt." localSheetId="11" hidden="1">{#N/A,#N/A,FALSE,"Chi tiÆt"}</definedName>
    <definedName name="wrn.chi._.tiÆt." localSheetId="12" hidden="1">{#N/A,#N/A,FALSE,"Chi tiÆt"}</definedName>
    <definedName name="wrn.chi._.tiÆt." localSheetId="13" hidden="1">{#N/A,#N/A,FALSE,"Chi tiÆt"}</definedName>
    <definedName name="wrn.chi._.tiÆt." localSheetId="14" hidden="1">{#N/A,#N/A,FALSE,"Chi tiÆt"}</definedName>
    <definedName name="wrn.chi._.tiÆt." localSheetId="15" hidden="1">{#N/A,#N/A,FALSE,"Chi tiÆt"}</definedName>
    <definedName name="wrn.chi._.tiÆt." hidden="1">{#N/A,#N/A,FALSE,"Chi tiÆt"}</definedName>
    <definedName name="z" localSheetId="1" hidden="1">{"'Sheet1'!$L$16"}</definedName>
    <definedName name="z" localSheetId="2" hidden="1">{"'Sheet1'!$L$16"}</definedName>
    <definedName name="z" localSheetId="3" hidden="1">{"'Sheet1'!$L$16"}</definedName>
    <definedName name="z" localSheetId="4" hidden="1">{"'Sheet1'!$L$16"}</definedName>
    <definedName name="z" localSheetId="5" hidden="1">{"'Sheet1'!$L$16"}</definedName>
    <definedName name="z" localSheetId="6" hidden="1">{"'Sheet1'!$L$16"}</definedName>
    <definedName name="z" localSheetId="7" hidden="1">{"'Sheet1'!$L$16"}</definedName>
    <definedName name="z" localSheetId="8" hidden="1">{"'Sheet1'!$L$16"}</definedName>
    <definedName name="z" localSheetId="9" hidden="1">{"'Sheet1'!$L$16"}</definedName>
    <definedName name="z" localSheetId="10" hidden="1">{"'Sheet1'!$L$16"}</definedName>
    <definedName name="z" localSheetId="11" hidden="1">{"'Sheet1'!$L$16"}</definedName>
    <definedName name="z" localSheetId="12" hidden="1">{"'Sheet1'!$L$16"}</definedName>
    <definedName name="z" localSheetId="13" hidden="1">{"'Sheet1'!$L$16"}</definedName>
    <definedName name="z" localSheetId="14" hidden="1">{"'Sheet1'!$L$16"}</definedName>
    <definedName name="z" localSheetId="15" hidden="1">{"'Sheet1'!$L$16"}</definedName>
    <definedName name="z" hidden="1">{"'Sheet1'!$L$16"}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0" l="1"/>
  <c r="F9" i="10"/>
  <c r="F10" i="10"/>
  <c r="F11" i="10"/>
  <c r="F12" i="10"/>
  <c r="F13" i="10"/>
  <c r="F14" i="10"/>
  <c r="F15" i="10"/>
  <c r="F16" i="10"/>
  <c r="F17" i="10"/>
  <c r="F18" i="10"/>
  <c r="F19" i="10"/>
  <c r="F20" i="10"/>
  <c r="F21" i="10"/>
  <c r="F22" i="10"/>
  <c r="F23" i="10"/>
  <c r="F24" i="10"/>
  <c r="F25" i="10"/>
  <c r="F26" i="10"/>
  <c r="F27" i="10"/>
  <c r="F28" i="10"/>
  <c r="F29" i="10"/>
  <c r="F30" i="10"/>
  <c r="F31" i="10"/>
  <c r="F32" i="10"/>
  <c r="F33" i="10"/>
  <c r="F7" i="10"/>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8" i="9"/>
  <c r="F13" i="8"/>
  <c r="F8" i="8"/>
  <c r="F9" i="8"/>
  <c r="F10" i="8"/>
  <c r="F11" i="8"/>
  <c r="F12"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7" i="8"/>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9" i="7"/>
  <c r="E7" i="9" l="1"/>
  <c r="F7" i="9"/>
  <c r="D7" i="9"/>
  <c r="D27" i="6"/>
  <c r="P27" i="6"/>
  <c r="D8" i="15" l="1"/>
  <c r="F8" i="15"/>
  <c r="G8" i="15"/>
  <c r="H8" i="15"/>
  <c r="I8" i="15"/>
  <c r="J8" i="15"/>
  <c r="K8" i="15"/>
  <c r="L8" i="15"/>
  <c r="M8" i="15"/>
  <c r="N8" i="15"/>
  <c r="O8" i="15"/>
  <c r="P8" i="15"/>
  <c r="Q8" i="15"/>
  <c r="R8" i="15"/>
  <c r="S8" i="15"/>
  <c r="T8" i="15"/>
  <c r="U8" i="15"/>
  <c r="E8" i="15"/>
  <c r="E38" i="4"/>
  <c r="F837" i="21"/>
  <c r="C837" i="21"/>
  <c r="C565" i="21"/>
  <c r="C563" i="21"/>
  <c r="C494" i="21" l="1"/>
  <c r="D38" i="4" l="1"/>
  <c r="T1" i="4" l="1"/>
  <c r="U1" i="4" s="1"/>
  <c r="V1" i="4" s="1"/>
  <c r="W1" i="4" s="1"/>
  <c r="D1" i="4" l="1"/>
  <c r="E1" i="4" s="1"/>
  <c r="F1" i="4" s="1"/>
  <c r="G1" i="4" s="1"/>
  <c r="H1" i="4" s="1"/>
  <c r="I1" i="4" s="1"/>
  <c r="J1" i="4" s="1"/>
  <c r="K1" i="4" s="1"/>
  <c r="L1" i="4" s="1"/>
  <c r="M1" i="4" s="1"/>
  <c r="N1" i="4" s="1"/>
  <c r="O1" i="4" s="1"/>
  <c r="P1" i="4" s="1"/>
  <c r="Q1" i="4" s="1"/>
  <c r="R1" i="4" s="1"/>
  <c r="S1" i="4" s="1"/>
</calcChain>
</file>

<file path=xl/sharedStrings.xml><?xml version="1.0" encoding="utf-8"?>
<sst xmlns="http://schemas.openxmlformats.org/spreadsheetml/2006/main" count="5988" uniqueCount="1129">
  <si>
    <t>Biểu 01/CH</t>
  </si>
  <si>
    <t>STT</t>
  </si>
  <si>
    <t>Chỉ tiêu sử dụng đất</t>
  </si>
  <si>
    <t>Mã</t>
  </si>
  <si>
    <t>Tổng diện tích (ha)</t>
  </si>
  <si>
    <t>Cơ cấu (%)</t>
  </si>
  <si>
    <t>Phân theo đơn vị hành chính (ha)</t>
  </si>
  <si>
    <t>TỔNG DIỆN TÍCH TỰ NHIÊN</t>
  </si>
  <si>
    <t>Đất nông nghiệp</t>
  </si>
  <si>
    <t>NNP</t>
  </si>
  <si>
    <t>1.1</t>
  </si>
  <si>
    <t>Đất trồng lúa</t>
  </si>
  <si>
    <t>LUA</t>
  </si>
  <si>
    <t>1.1.1</t>
  </si>
  <si>
    <t>Đất chuyên trồng lúa</t>
  </si>
  <si>
    <t>LUC</t>
  </si>
  <si>
    <t>1.1.2</t>
  </si>
  <si>
    <t>Đất trồng lúa còn lại</t>
  </si>
  <si>
    <t>LUK</t>
  </si>
  <si>
    <t>1.2</t>
  </si>
  <si>
    <t>Đất trồng cây hằng năm khác</t>
  </si>
  <si>
    <t>HNK</t>
  </si>
  <si>
    <t>1.3</t>
  </si>
  <si>
    <t>Đất trồng cây lâu năm</t>
  </si>
  <si>
    <t>CLN</t>
  </si>
  <si>
    <t>1.4</t>
  </si>
  <si>
    <t>Đất rừng đặc dụng</t>
  </si>
  <si>
    <t>RDD</t>
  </si>
  <si>
    <t>1.5</t>
  </si>
  <si>
    <t>Đất rừng phòng hộ</t>
  </si>
  <si>
    <t>RPH</t>
  </si>
  <si>
    <t>1.6</t>
  </si>
  <si>
    <t>Đất rừng sản xuất</t>
  </si>
  <si>
    <t>RSX</t>
  </si>
  <si>
    <t>Trong đó: đất có rừng sản xuất là rừng tự nhiên</t>
  </si>
  <si>
    <t>RSN</t>
  </si>
  <si>
    <t>1.7</t>
  </si>
  <si>
    <t>Đất nuôi trồng thủy sản</t>
  </si>
  <si>
    <t>NTS</t>
  </si>
  <si>
    <t>1.8</t>
  </si>
  <si>
    <t>Đất chăn nuôi tập trung</t>
  </si>
  <si>
    <t>CNT</t>
  </si>
  <si>
    <t>1.9</t>
  </si>
  <si>
    <t>Đất làm muối</t>
  </si>
  <si>
    <t>LMU</t>
  </si>
  <si>
    <t>1.10</t>
  </si>
  <si>
    <t>Đất nông nghiệp khác</t>
  </si>
  <si>
    <t>NKH</t>
  </si>
  <si>
    <t>Đất phi nông nghiệp</t>
  </si>
  <si>
    <t>PNN</t>
  </si>
  <si>
    <t>2.1</t>
  </si>
  <si>
    <t>Đất ở tại nông thôn</t>
  </si>
  <si>
    <t>ONT</t>
  </si>
  <si>
    <t>2.2</t>
  </si>
  <si>
    <t>Đất ở tại đô thị</t>
  </si>
  <si>
    <t>ODT</t>
  </si>
  <si>
    <t>2.3</t>
  </si>
  <si>
    <t>Đất xây dựng trụ sở cơ quan</t>
  </si>
  <si>
    <t>TSC</t>
  </si>
  <si>
    <t>2.4</t>
  </si>
  <si>
    <t>Đất quốc phòng</t>
  </si>
  <si>
    <t>CQP</t>
  </si>
  <si>
    <t>2.5</t>
  </si>
  <si>
    <t>Đất an ninh</t>
  </si>
  <si>
    <t>CAN</t>
  </si>
  <si>
    <t>2.6</t>
  </si>
  <si>
    <t>Đất xây dựng công trình sự nghiệp</t>
  </si>
  <si>
    <t>DSN</t>
  </si>
  <si>
    <t>2.6.1</t>
  </si>
  <si>
    <t>Đất xây dựng cơ sở văn hóa</t>
  </si>
  <si>
    <t>DVH</t>
  </si>
  <si>
    <t>2.6.2</t>
  </si>
  <si>
    <t>Đất xây dựng cơ sở xã hội</t>
  </si>
  <si>
    <t>DXH</t>
  </si>
  <si>
    <t>2.6.3</t>
  </si>
  <si>
    <t>Đất xây dựng cơ sở y tế</t>
  </si>
  <si>
    <t>DYT</t>
  </si>
  <si>
    <t>2.6.4</t>
  </si>
  <si>
    <t>Đất xây dựng cơ sở giáo dục và đào tạo</t>
  </si>
  <si>
    <t>DGD</t>
  </si>
  <si>
    <t>2.6.5</t>
  </si>
  <si>
    <t>Đất xây dựng cơ sở thể dục, thể thao</t>
  </si>
  <si>
    <t>DTT</t>
  </si>
  <si>
    <t>2.6.6</t>
  </si>
  <si>
    <t>Đất xây dựng cơ sở khoa học và công nghệ</t>
  </si>
  <si>
    <t>DKH</t>
  </si>
  <si>
    <t>2.6.7</t>
  </si>
  <si>
    <t>Đất xây dựng cơ sở môi trường</t>
  </si>
  <si>
    <t>DMT</t>
  </si>
  <si>
    <t>2.6.8</t>
  </si>
  <si>
    <t>Đất xây dựng cơ sở khí tượng thủy văn</t>
  </si>
  <si>
    <t>DKT</t>
  </si>
  <si>
    <t>2.6.9</t>
  </si>
  <si>
    <t>Đất xây dựng cơ sở ngoại giao</t>
  </si>
  <si>
    <t>DNG</t>
  </si>
  <si>
    <t>2.6.10</t>
  </si>
  <si>
    <t>Đất xây dựng công trình sự nghiệp khác</t>
  </si>
  <si>
    <t>DSK</t>
  </si>
  <si>
    <t>2.7</t>
  </si>
  <si>
    <t>Đất sản xuất, kinh doanh phi nông nghiệp</t>
  </si>
  <si>
    <t>CSK</t>
  </si>
  <si>
    <t>2.7.1</t>
  </si>
  <si>
    <t>Đất khu công nghiệp</t>
  </si>
  <si>
    <t>SKK</t>
  </si>
  <si>
    <t>2.7.2</t>
  </si>
  <si>
    <t>Đất cụm công nghiệp</t>
  </si>
  <si>
    <t>SKN</t>
  </si>
  <si>
    <t>2.7.3</t>
  </si>
  <si>
    <t>Đất khu công nghệ thông tin tập trung</t>
  </si>
  <si>
    <t>SCT</t>
  </si>
  <si>
    <t>2.7.4</t>
  </si>
  <si>
    <t>Đất thương mại, dịch vụ</t>
  </si>
  <si>
    <t>TMD</t>
  </si>
  <si>
    <t>2.7.5</t>
  </si>
  <si>
    <t>Đất cơ sở sản xuất phi nông nghiệp</t>
  </si>
  <si>
    <t>SKC</t>
  </si>
  <si>
    <t>2.7.6</t>
  </si>
  <si>
    <t>Đất sử dụng cho hoạt động khoáng sản</t>
  </si>
  <si>
    <t>SKS</t>
  </si>
  <si>
    <t>2.8</t>
  </si>
  <si>
    <t>Đất sử dụng vào mục đích công cộng</t>
  </si>
  <si>
    <t>CCC</t>
  </si>
  <si>
    <t>2.8.1</t>
  </si>
  <si>
    <t>Đất công trình giao thông</t>
  </si>
  <si>
    <t>DGT</t>
  </si>
  <si>
    <t>2.8.2</t>
  </si>
  <si>
    <t>Đất công trình thủy lợi</t>
  </si>
  <si>
    <t>DTL</t>
  </si>
  <si>
    <t>2.8.3</t>
  </si>
  <si>
    <t>Đất công trình cấp nước, thoát nước</t>
  </si>
  <si>
    <t>DCT</t>
  </si>
  <si>
    <t>2.8.4</t>
  </si>
  <si>
    <t>Đất công trình phòng, chống thiên tai</t>
  </si>
  <si>
    <t>DPC</t>
  </si>
  <si>
    <t>2.8.5</t>
  </si>
  <si>
    <t>Đất có di tích lịch sử - văn hóa danh lam thắng cảnh, di sản thiên nhiên</t>
  </si>
  <si>
    <t>DDD</t>
  </si>
  <si>
    <t>2.8.6</t>
  </si>
  <si>
    <t>Đất công trình xử lý chất thải</t>
  </si>
  <si>
    <t>DRA</t>
  </si>
  <si>
    <t>2.8.7</t>
  </si>
  <si>
    <t>Đất công trình năng lượng, chiếu sáng công cộng</t>
  </si>
  <si>
    <t>DNL</t>
  </si>
  <si>
    <t>2.8.8</t>
  </si>
  <si>
    <t>Đất công trình hạ tầng bưu chính, viễn thông, công nghệ thông tin</t>
  </si>
  <si>
    <t>DBV</t>
  </si>
  <si>
    <t>2.8.9</t>
  </si>
  <si>
    <t>Đất chợ dân sinh, chợ đầu mối</t>
  </si>
  <si>
    <t>DCH</t>
  </si>
  <si>
    <t>2.8.10</t>
  </si>
  <si>
    <t>Đất khu vui chơi, giải trí công cộng, sinh hoạt cộng đồng</t>
  </si>
  <si>
    <t>DKV</t>
  </si>
  <si>
    <t>2.9</t>
  </si>
  <si>
    <t>Đất tôn giáo</t>
  </si>
  <si>
    <t>TON</t>
  </si>
  <si>
    <t>2.10</t>
  </si>
  <si>
    <t>Đất tín ngưỡng</t>
  </si>
  <si>
    <t>TIN</t>
  </si>
  <si>
    <t>2.11</t>
  </si>
  <si>
    <t>Đất nghĩa trang, nhà tang lễ, cơ sở hỏa táng; đất cơ sở lưu giữ tro cốt</t>
  </si>
  <si>
    <t>NTD</t>
  </si>
  <si>
    <t>2.12</t>
  </si>
  <si>
    <t>Đất có mặt nước chuyên dùng</t>
  </si>
  <si>
    <t>TVC</t>
  </si>
  <si>
    <t>2.12.1</t>
  </si>
  <si>
    <t>Đất có mặt nước chuyên dùng dạng ao, hồ, đầm, phá</t>
  </si>
  <si>
    <t>MNC</t>
  </si>
  <si>
    <t>2.12.2</t>
  </si>
  <si>
    <t>Đất có mặt nước dạng sông, ngòi, kênh, rạch, suối</t>
  </si>
  <si>
    <t>SON</t>
  </si>
  <si>
    <t>2.13</t>
  </si>
  <si>
    <t>Đất phi nông nghiệp khác</t>
  </si>
  <si>
    <t>PNK</t>
  </si>
  <si>
    <t>Đất chưa sử dụng</t>
  </si>
  <si>
    <t>CSD</t>
  </si>
  <si>
    <t>Trong đó:</t>
  </si>
  <si>
    <t>3.1</t>
  </si>
  <si>
    <t>Đất bằng chưa sử dụng</t>
  </si>
  <si>
    <t>BCS</t>
  </si>
  <si>
    <t>3.2</t>
  </si>
  <si>
    <t>Đất đồi núi chưa sử dụng</t>
  </si>
  <si>
    <t>DCS</t>
  </si>
  <si>
    <t>3.3</t>
  </si>
  <si>
    <t>Núi đá không có rừng cây</t>
  </si>
  <si>
    <t>NCS</t>
  </si>
  <si>
    <t>3.4</t>
  </si>
  <si>
    <t>Đất có mặt nước chưa sử dụng</t>
  </si>
  <si>
    <t>MCS</t>
  </si>
  <si>
    <t>Biểu 02/CH</t>
  </si>
  <si>
    <t>Đơn vị tính: ha</t>
  </si>
  <si>
    <t>Diện tích năm 2020</t>
  </si>
  <si>
    <t>Diện tích hiện trạng năm 2024</t>
  </si>
  <si>
    <t>Diện tích</t>
  </si>
  <si>
    <t>Tăng (+), giảm (-)</t>
  </si>
  <si>
    <t>(6)=(5)-(4)</t>
  </si>
  <si>
    <t>Nhóm đất nông nghiệp</t>
  </si>
  <si>
    <t>-</t>
  </si>
  <si>
    <t>Trong đó: Đất rừng sản xuất là rừng tự nhiên</t>
  </si>
  <si>
    <t>Nhóm đất phi nông nghiệp</t>
  </si>
  <si>
    <t>Nhóm đất chưa sử dụng</t>
  </si>
  <si>
    <t>Đất sử dụng cho khu công nghệ cao*</t>
  </si>
  <si>
    <t>Biểu 03/CH</t>
  </si>
  <si>
    <t>Hiện trạng năm 2020 (ha)</t>
  </si>
  <si>
    <t>Diện tích đến năm 2030 được duyệt (ha)</t>
  </si>
  <si>
    <t>Kết quả thực hiện năm 2024</t>
  </si>
  <si>
    <t>Diện tích (ha)</t>
  </si>
  <si>
    <t>Diện tích (ha); Tăng (+), giảm (-)</t>
  </si>
  <si>
    <t>Tỷ lệ 
(%)</t>
  </si>
  <si>
    <t>(7)=(6)-(4)</t>
  </si>
  <si>
    <t>(8)=(7)/[(5)- (4)]x100</t>
  </si>
  <si>
    <t>Biểu 05/CH</t>
  </si>
  <si>
    <t>Diện tích cấp tỉnh phân bổ</t>
  </si>
  <si>
    <t>Diện tích cấp huyện xác định</t>
  </si>
  <si>
    <r>
      <t>Tổng diện</t>
    </r>
    <r>
      <rPr>
        <sz val="10"/>
        <color rgb="FF000000"/>
        <rFont val="Times New Roman"/>
        <family val="1"/>
        <charset val="163"/>
      </rPr>
      <t xml:space="preserve"> </t>
    </r>
    <r>
      <rPr>
        <b/>
        <sz val="10"/>
        <color rgb="FF000000"/>
        <rFont val="Times New Roman"/>
        <family val="1"/>
        <charset val="163"/>
      </rPr>
      <t>tích</t>
    </r>
  </si>
  <si>
    <t>Diện tích phân theo đơn vị hành chính</t>
  </si>
  <si>
    <t>Tổng diện tích tự nhiên</t>
  </si>
  <si>
    <t>Biểu 06/CH</t>
  </si>
  <si>
    <r>
      <t>Diện tích phân theo đơn vị</t>
    </r>
    <r>
      <rPr>
        <sz val="10"/>
        <color rgb="FF000000"/>
        <rFont val="Times New Roman"/>
        <family val="1"/>
        <charset val="163"/>
      </rPr>
      <t xml:space="preserve"> </t>
    </r>
    <r>
      <rPr>
        <b/>
        <sz val="10"/>
        <color rgb="FF000000"/>
        <rFont val="Times New Roman"/>
        <family val="1"/>
        <charset val="163"/>
      </rPr>
      <t>hành chính</t>
    </r>
  </si>
  <si>
    <t>Tổng</t>
  </si>
  <si>
    <r>
      <t>Trong đó: Đất rừng sản xuất là rừng tự</t>
    </r>
    <r>
      <rPr>
        <sz val="10"/>
        <color rgb="FF000000"/>
        <rFont val="Times New Roman"/>
        <family val="1"/>
        <charset val="163"/>
      </rPr>
      <t xml:space="preserve"> </t>
    </r>
    <r>
      <rPr>
        <i/>
        <sz val="10"/>
        <color rgb="FF000000"/>
        <rFont val="Times New Roman"/>
        <family val="1"/>
        <charset val="163"/>
      </rPr>
      <t>nhiên</t>
    </r>
  </si>
  <si>
    <t>Biểu 08/CH</t>
  </si>
  <si>
    <t>Chuyển đất nông nghiệp sang đất phi nông nghiệp</t>
  </si>
  <si>
    <t>NNP/PNN</t>
  </si>
  <si>
    <t>LUA/PNN</t>
  </si>
  <si>
    <t>HNK/PNN</t>
  </si>
  <si>
    <t>CLN/PNN</t>
  </si>
  <si>
    <t>RDD/PNN</t>
  </si>
  <si>
    <t>RPH/PNN</t>
  </si>
  <si>
    <t>RSX/PNN</t>
  </si>
  <si>
    <r>
      <t>Trong đó: đất rừng sản xuất là rừng tự</t>
    </r>
    <r>
      <rPr>
        <sz val="10"/>
        <color rgb="FF000000"/>
        <rFont val="Times New Roman"/>
        <family val="1"/>
        <charset val="163"/>
      </rPr>
      <t xml:space="preserve"> </t>
    </r>
    <r>
      <rPr>
        <i/>
        <sz val="10"/>
        <color rgb="FF000000"/>
        <rFont val="Times New Roman"/>
        <family val="1"/>
        <charset val="163"/>
      </rPr>
      <t>nhiên</t>
    </r>
  </si>
  <si>
    <t>RSN/PNN</t>
  </si>
  <si>
    <t>NTS/PNN</t>
  </si>
  <si>
    <t>CNT/PNN</t>
  </si>
  <si>
    <t>LMU/PNN</t>
  </si>
  <si>
    <t>NKH/PNN</t>
  </si>
  <si>
    <t>Chuyển đổi cơ cấu sử dụng đất trong nội bộ đất nông nghiệp</t>
  </si>
  <si>
    <t>Chuyển đất trồng lúa sang loại đất khác trong nhóm đất nông nghiệp</t>
  </si>
  <si>
    <t>LUA/NNP</t>
  </si>
  <si>
    <t>Chuyển đất rừng đặc dụng sang loại đất khác trong nhóm đất nông nghiệp</t>
  </si>
  <si>
    <t>RDD/NNP</t>
  </si>
  <si>
    <t>Chuyển đất rừng phòng hộ sang loại đất khác trong nhóm đất nông nghiệp</t>
  </si>
  <si>
    <t>RPH/NNP</t>
  </si>
  <si>
    <t>Chuyển đất rừng sản xuất sang loại đất khác trong nhóm đất nông nghiệp</t>
  </si>
  <si>
    <t>RSX/NNP</t>
  </si>
  <si>
    <t>Chuyển các loại đất khác sang đất chăn nuôi tập trung khi thực hiện các dự án chăn nuôi tập trung quy mô lớn</t>
  </si>
  <si>
    <t>MHT/CNT</t>
  </si>
  <si>
    <t>Chuyển đổi cơ cấu sử dụng đất trong nội bộ đất phi nông nghiệp</t>
  </si>
  <si>
    <t>4.1</t>
  </si>
  <si>
    <t>Chuyển đất phi nông nghiệp được quy định tại Điều 118 Luật Đất đai sang các loại đất phi nông nghiệp quy định tại Điều 119 hoặc Điều 120 Luật Đất đai</t>
  </si>
  <si>
    <t>MHT/PNC</t>
  </si>
  <si>
    <t>4.2</t>
  </si>
  <si>
    <t>Đất phi nông nghiệp không phải là đất ở chuyển sang đất ở</t>
  </si>
  <si>
    <t>MHT/OTC</t>
  </si>
  <si>
    <t>4.3</t>
  </si>
  <si>
    <t>Chuyển đất xây dựng công trình sự nghiệp sang đất sản xuất, kinh doanh phi nông nghiệp</t>
  </si>
  <si>
    <t>MHT/CSK</t>
  </si>
  <si>
    <t>4.4</t>
  </si>
  <si>
    <t>Chuyển đất xây dựng công trình công cộng có mục đích kinh doanh sang đất sản xuất, kinh doanh phi nông nghiệp</t>
  </si>
  <si>
    <t>4.5</t>
  </si>
  <si>
    <t>Chuyển đất sản xuất, kinh doanh phi nông nghiệp không phải đất thương mại, dịch vụ sang đất thương mại, dịch vụ</t>
  </si>
  <si>
    <t>MHT/TMD</t>
  </si>
  <si>
    <t>Ghi chú:</t>
  </si>
  <si>
    <t xml:space="preserve">NNP là mã đất bổ sung, bao gồm các loại đất khác trong nhóm đất nông nghiệp; </t>
  </si>
  <si>
    <t>PNN là mã loại đất theo quy hoạch;</t>
  </si>
  <si>
    <t>MHT là mã đất theo hiện trạng sử dụng đất.</t>
  </si>
  <si>
    <t>Biểu 11/CH</t>
  </si>
  <si>
    <t>Các kỳ kế hoạch</t>
  </si>
  <si>
    <t>Kỳ đầu, đến năm 2025</t>
  </si>
  <si>
    <t>Kỳ cuối, đến năm 2030</t>
  </si>
  <si>
    <t>Cơ cấu 
(%)</t>
  </si>
  <si>
    <t>Diện tích 
(ha)</t>
  </si>
  <si>
    <t>Biểu 12/CH</t>
  </si>
  <si>
    <t>Cả thời kỳ</t>
  </si>
  <si>
    <t>(4)=(5)+(6)</t>
  </si>
  <si>
    <t>TỔNG DIỆN TÍCH</t>
  </si>
  <si>
    <t>Biểu 13/CH</t>
  </si>
  <si>
    <t>Biểu 14/CH</t>
  </si>
  <si>
    <t>PNN là mã loại đất theo quy hoạch</t>
  </si>
  <si>
    <t>MHT là mã đất theo hiện trạng sử dụng đất</t>
  </si>
  <si>
    <t>Biểu 22/CH</t>
  </si>
  <si>
    <t>Diện tích đầu kỳ năm 2024</t>
  </si>
  <si>
    <t>Chu chuyển đất đai đến năm 2030</t>
  </si>
  <si>
    <t>Giảm khác</t>
  </si>
  <si>
    <t>Cộng giảm</t>
  </si>
  <si>
    <t>Diện tích cuối kỳ năm 2030</t>
  </si>
  <si>
    <t>NSC</t>
  </si>
  <si>
    <t>TỔNG DIỆN TÍCH ĐẤT TỰ NHIÊN</t>
  </si>
  <si>
    <t xml:space="preserve">Nhóm đất phi nông nghiệp </t>
  </si>
  <si>
    <t>Đất  xây dựng cơ sở văn hóa</t>
  </si>
  <si>
    <t xml:space="preserve">Đất có mặt nước chuyên dùng dạng ao, hồ, đầm, phá </t>
  </si>
  <si>
    <t xml:space="preserve">Đất có mặt nước dạng sông, ngòi, kênh, rạch, suối </t>
  </si>
  <si>
    <t>Tăng khác</t>
  </si>
  <si>
    <t>TK</t>
  </si>
  <si>
    <t>Cộng tăng</t>
  </si>
  <si>
    <t>CT</t>
  </si>
  <si>
    <t>Diện tích cuối kỳ, năm 2030</t>
  </si>
  <si>
    <t>CK</t>
  </si>
  <si>
    <t>Biểu 23/CH</t>
  </si>
  <si>
    <t>Diện tích đầu kỳ năm 2025</t>
  </si>
  <si>
    <t>Biểu 15/CH</t>
  </si>
  <si>
    <t>Biểu 16/CH</t>
  </si>
  <si>
    <t>Năm cuối kỳ kế hoạch</t>
  </si>
  <si>
    <t>Năm 2025</t>
  </si>
  <si>
    <t>Năm 2030</t>
  </si>
  <si>
    <t>Đất rừng sản xuất là rừng tự nhiên</t>
  </si>
  <si>
    <t>Biểu 07/CH</t>
  </si>
  <si>
    <r>
      <t>Hiện</t>
    </r>
    <r>
      <rPr>
        <sz val="10"/>
        <color theme="1"/>
        <rFont val="Times New Roman"/>
        <family val="1"/>
      </rPr>
      <t xml:space="preserve"> </t>
    </r>
    <r>
      <rPr>
        <b/>
        <sz val="10"/>
        <color theme="1"/>
        <rFont val="Times New Roman"/>
        <family val="1"/>
      </rPr>
      <t>trạng năm 2024</t>
    </r>
  </si>
  <si>
    <r>
      <t>Trong đó: Đất rừng sản xuất là rừng</t>
    </r>
    <r>
      <rPr>
        <sz val="10"/>
        <color theme="1"/>
        <rFont val="Times New Roman"/>
        <family val="1"/>
      </rPr>
      <t xml:space="preserve"> </t>
    </r>
    <r>
      <rPr>
        <i/>
        <sz val="10"/>
        <color theme="1"/>
        <rFont val="Times New Roman"/>
        <family val="1"/>
      </rPr>
      <t>tự nhiên</t>
    </r>
  </si>
  <si>
    <t>Biểu 10/CH</t>
  </si>
  <si>
    <t>Biểu 25/CH</t>
  </si>
  <si>
    <t>Hạng mục</t>
  </si>
  <si>
    <t>Tổng diện tích dự án (ha)</t>
  </si>
  <si>
    <t>Diện tích hiện trạng (ha)</t>
  </si>
  <si>
    <t>Tăng thêm</t>
  </si>
  <si>
    <t>Địa điểm (đến cấp xã)</t>
  </si>
  <si>
    <t>Mã loại đất</t>
  </si>
  <si>
    <t>Trong đó: Sử dụng vào diện tích từng loại đất</t>
  </si>
  <si>
    <t>A</t>
  </si>
  <si>
    <t/>
  </si>
  <si>
    <t>*</t>
  </si>
  <si>
    <t>CLN, RSX</t>
  </si>
  <si>
    <t>CLN, TSC</t>
  </si>
  <si>
    <t>CLN, MNC</t>
  </si>
  <si>
    <t>CLN, DCS</t>
  </si>
  <si>
    <t>CLN, BCS</t>
  </si>
  <si>
    <t>Đất thương mại dịch vụ</t>
  </si>
  <si>
    <t>CLN, DTL</t>
  </si>
  <si>
    <t>CLN, ONT</t>
  </si>
  <si>
    <t>LUA, CLN</t>
  </si>
  <si>
    <t>HNK, CLN</t>
  </si>
  <si>
    <t>LUA, HNK, CLN</t>
  </si>
  <si>
    <t>Đất giao thông</t>
  </si>
  <si>
    <t>LUA, CLN, ODT</t>
  </si>
  <si>
    <t>LUA, HNK, CLN, NTD</t>
  </si>
  <si>
    <t>Đất thủy lợi</t>
  </si>
  <si>
    <t xml:space="preserve">Sân bóng đá mini </t>
  </si>
  <si>
    <t>LUA, HNK</t>
  </si>
  <si>
    <t>Đất nghĩa trang, nhà tang lễ, cơ sở hỏa táng; đất cơ sở lưu trữ tro cốt</t>
  </si>
  <si>
    <t>CLN, NTD</t>
  </si>
  <si>
    <t>CLN, DGD</t>
  </si>
  <si>
    <t>HNK, CLN, ODT</t>
  </si>
  <si>
    <t>B</t>
  </si>
  <si>
    <t>HNK, CLN, ONT, DGT, NTD</t>
  </si>
  <si>
    <t>(4)=(5)+...+(17)</t>
  </si>
  <si>
    <t>Diện tích thực hiện trong năm kế hoạch (ha)</t>
  </si>
  <si>
    <t>DANH MỤC CÔNG TRÌNH CHUYỂN TIẾP TỪ QUY HOẠCH SỬ DỤNG ĐẤT THỜI KỲ 2021-2030</t>
  </si>
  <si>
    <t>CLN, SON</t>
  </si>
  <si>
    <t>RPH, RSX</t>
  </si>
  <si>
    <t>HNK, CLN, ONT</t>
  </si>
  <si>
    <t>CLN, DGT</t>
  </si>
  <si>
    <t>Ghi chú: Đất công nghệ cao không cộng vào tổng diện tích tự nhiên</t>
  </si>
  <si>
    <t>Ghi chú: Đánh giá kết quả theo các chỉ tiêu sử dụng đất đã được phê duyệt</t>
  </si>
  <si>
    <t>NNP là mã đất bổ sung, bao gồm các loại đất khác trong nhóm đất nông nghiệp;</t>
  </si>
  <si>
    <t>Chu chuyển đất đai (2026 - 2030)</t>
  </si>
  <si>
    <t xml:space="preserve">Đường dây 500kV trung tâm điện lực Vĩnh Tân - rẽ Sông Mây - Tân Uyên </t>
  </si>
  <si>
    <t>Đường dây 220kV Phan Thiết - Phú Mỹ 2</t>
  </si>
  <si>
    <t>HIỆN TRẠNG  SỬ DỤNG ĐẤT NĂM 2024 CỦA HUYỆN HÀM THUẬN BẮC</t>
  </si>
  <si>
    <t>Thị trấn Ma Lâm</t>
  </si>
  <si>
    <t>Thị trấn Phú Long</t>
  </si>
  <si>
    <t>Xã Hồng Liêm</t>
  </si>
  <si>
    <t>Xã Hàm Liêm</t>
  </si>
  <si>
    <t>Xã Hàm Đức</t>
  </si>
  <si>
    <t>Xã Hàm Thắng</t>
  </si>
  <si>
    <t>Xã Hồng Sơn</t>
  </si>
  <si>
    <t>Xã Đông Giang</t>
  </si>
  <si>
    <t>Xã Đa Mi</t>
  </si>
  <si>
    <t>Xã Hàm Chính</t>
  </si>
  <si>
    <t>Xã Hàm Trí</t>
  </si>
  <si>
    <t>Xã Đông Tiến</t>
  </si>
  <si>
    <t>Xã Hàm Phú</t>
  </si>
  <si>
    <t>Xã La Dạ</t>
  </si>
  <si>
    <t>Xã Thuận Hòa</t>
  </si>
  <si>
    <t>Xã Thuận Minh</t>
  </si>
  <si>
    <t>Xã Hàm Hiệp</t>
  </si>
  <si>
    <t>BIẾN ĐỘNG SỬ DỤNG ĐẤT THỜI KỲ 2021-2024 CỦA HUYỆN HÀM THUẬN BẮC</t>
  </si>
  <si>
    <t>KẾT QUẢ THỰC HIỆN QUY HOẠCH SỬ DỤNG ĐẤT KỲ TRƯỚC CỦA HUYỆN HÀM THUẬN BẮC</t>
  </si>
  <si>
    <t>ĐIỀU CHỈNH QUY HOẠCH SỬ DỤNG ĐẤT ĐẾN NĂM 2030 CỦA HUYỆN HÀM THUẬN BẮC</t>
  </si>
  <si>
    <t>(4)=(6)+...+(22)</t>
  </si>
  <si>
    <t>DIỆN TÍCH ĐẤT CHƯA SỬ DỤNG ĐƯA VÀO SỬ DỤNG TRONG KỲ ĐIỀU CHỈNH QUY HOẠCH SỬ DỤNG ĐẤT CỦA HUYỆN HÀM THUẬN BẮC</t>
  </si>
  <si>
    <t>DIỆN TÍCH ĐẤT CẦN THU HỒI TRONG KỲ ĐIỀU CHỈNH QUY HOẠCH SỬ DỤNG ĐẤT CỦA HUYỆN HÀM THUẬN BẮC</t>
  </si>
  <si>
    <t>DIỆN TÍCH CẦN CHUYỂN MỤC ĐÍCH SỬ DỤNG ĐẤT TRONG KỲ ĐIỀU CHỈNH QUY HOẠCH SỬ DỤNG ĐẤT CỦA HUYỆN HÀM THUẬN BẮC</t>
  </si>
  <si>
    <t>(4)=(5)+...+(21)</t>
  </si>
  <si>
    <t>(6)=(7)+…+(23)</t>
  </si>
  <si>
    <t>DIỆN TÍCH CÁC KHU VỰC SỬ DỤNG ĐẤT CẦN QUẢN LÝ NGHIÊM NGẶT TRONG KỲ ĐIỀU CHỈNH QUY HOẠCH SỬ DỤNG ĐẤT CỦA HUYỆN HÀM THUẬN BẮC</t>
  </si>
  <si>
    <t>PHÂN KỲ ĐIỀU CHỈNH QUY HOẠCH SỬ DỤNG ĐẤT CHO TỪNG KỲ KẾ HOẠCH 05 NĂM CỦA HUYỆN HÀM THUẬN BẮC</t>
  </si>
  <si>
    <t>PHÂN KỲ DIỆN TÍCH ĐẤT CHƯA SỬ DỤNG ĐƯA VÀO SỬ DỤNG TRONG ĐIỀU CHỈNH QUY HOẠCH SỬ DỤNG ĐẤT CHO TỪNG KỲ KẾ HOẠCH 05 NĂM CỦA HUYỆN HÀM THUẬN BẮC</t>
  </si>
  <si>
    <t>PHÂN KỲ DIỆN TÍCH ĐẤT CẦN THU HỒI TRONG ĐIỀU CHỈNH QUY HOẠCH SỬ DỤNG ĐẤT CHO TỪNG KỲ KẾ HOẠCH 05 NĂM CỦA HUYỆN HÀM THUẬN BẮC</t>
  </si>
  <si>
    <t>PHÂN KỲ DIỆN TÍCH CẦN CHUYỂN MỤC ĐÍCH SỬ DỤNG ĐẤT TRONG ĐIỀU CHỈNH QUY HOẠCH SỬ DỤNG ĐẤT CHO TỪNG KỲ KẾ HOẠCH 05 NĂM CỦA HUYỆN HÀM THUẬN BẮC</t>
  </si>
  <si>
    <t>PHÂN KỲ DIỆN TÍCH KHU VỰC LẤN BIỂN ĐƯA VÀO SỬ DỤNG TRONG ĐIỀU CHỈNH QUY HOẠCH SỬ DỤNG ĐẤT CHO TỪNG KỲ KẾ HOẠCH 05 NĂM CỦA HUYỆN HÀM THUẬN BẮC</t>
  </si>
  <si>
    <t>PHÂN KỲ DIỆN TÍCH CÁC KHU VỰC SỬ DỤNG ĐẤT CẦN QUẢN LÝ NGHIÊM NGẶT TRONG ĐIỀU CHỈNH QUY HOẠCH SỬ DỤNG ĐẤT CHO TỪNG KỲ KẾ HOẠCH 05 NĂM CỦA HUYỆN HÀM THUẬN BẮC</t>
  </si>
  <si>
    <t>CHU CHUYỂN ĐẤT ĐAI TRONG KỲ ĐIỀU CHỈNH QUY HOẠCH SỬ DỤNG ĐẤT CỦA HUYỆN HÀM THUẬN BẮC</t>
  </si>
  <si>
    <t>CHU CHUYỂN ĐẤT ĐAI TRONG KẾ HOẠCH SỬ DỤNG ĐẤT 05 NĂM (2026-2030) CỦA HUYỆN HÀM THUẬN BẮC</t>
  </si>
  <si>
    <t>DANH MỤC CÔNG TRÌNH, DỰ ÁN THỰC HIỆN TRONG THỜI KỲ 2025 - 2030 CỦA HUYỆN HÀM THUẬN BẮC</t>
  </si>
  <si>
    <t>Thao trường Núi Bành, Núi Kính</t>
  </si>
  <si>
    <t>Đại đội Thiết giáp 74, thuộc xã Hàm Liêm</t>
  </si>
  <si>
    <t>Căn cứ hậu cần - kỹ thuật tỉnh</t>
  </si>
  <si>
    <t>Dự án bãi hủy bom mìn (bãi hủy bom mìn + BN01)</t>
  </si>
  <si>
    <t>Trụ sở BCH Biên phòng tỉnh Bình Thuận</t>
  </si>
  <si>
    <t>Thao trường huấn luyện</t>
  </si>
  <si>
    <t>Thao trường bắn</t>
  </si>
  <si>
    <t>CLN, MNC, NCS</t>
  </si>
  <si>
    <t>Khu căn cứ hậu cần quân sự</t>
  </si>
  <si>
    <t>CLN, BCS, DCS, NCS</t>
  </si>
  <si>
    <t>Trận địa pháo 1, đường giao thông kết nối vào trận địa pháo 1</t>
  </si>
  <si>
    <t>Đài dẫn đường K3 và đường dẫn vào đài dẫn đường K2, K3</t>
  </si>
  <si>
    <t>CLN, DGT, DNL</t>
  </si>
  <si>
    <t>CLN, DGT, DTL</t>
  </si>
  <si>
    <t>Thao trường Khu 29 Lòng Hồ Sông Quao</t>
  </si>
  <si>
    <t>Trụ sở Công an xã Đông Giang</t>
  </si>
  <si>
    <t>Trụ sở Công an xã Hàm Phú</t>
  </si>
  <si>
    <t>Trụ sở Công an xã Hàm Đức</t>
  </si>
  <si>
    <t>Trụ sở Công an xã Hồng Sơn</t>
  </si>
  <si>
    <t>Trụ sở Công an xã Hàm Chính</t>
  </si>
  <si>
    <t>Trụ sở làm việc lực lượng CA đảm bảo ANTT, PCCC và CNCH tại KCN Phan Thiết II</t>
  </si>
  <si>
    <t>Trụ sở làm việc lực lượng CA đảm bảo ANTT, PCCC và CNCH tại KCN Đông Bắc Phan Thiết</t>
  </si>
  <si>
    <t>Đội CS PCCC và CHCN khu vực Ma Lâm</t>
  </si>
  <si>
    <t>Trụ sở Công an xã Thuận Minh</t>
  </si>
  <si>
    <t>Trụ sở Công an xã La Dạ</t>
  </si>
  <si>
    <t>HNK, CLN, TSC</t>
  </si>
  <si>
    <t>Phân đội cảnh sát PCCC Phú Long thuộc PC07</t>
  </si>
  <si>
    <t>Trụ sở Công an xã Hàm Hiệp</t>
  </si>
  <si>
    <t>Trụ sở Công an xã Đông Tiến</t>
  </si>
  <si>
    <t>Trụ sở Công an xã Đa Mi</t>
  </si>
  <si>
    <t>CLN, ONT, DYT</t>
  </si>
  <si>
    <t>Trụ sở Công an xã Hàm Trí</t>
  </si>
  <si>
    <t>Trụ sở Công an xã Thuận Hòa</t>
  </si>
  <si>
    <t>Trụ sở Công an xã Hồng Liêm</t>
  </si>
  <si>
    <t>CLN, ONT, DVH, DGD</t>
  </si>
  <si>
    <t>Trụ sở Công an xã Hàm Liêm</t>
  </si>
  <si>
    <t>TSC, DGD, DKV</t>
  </si>
  <si>
    <t>Trang trại chăn nuôi Hàm Hiệp (Bùi Hữu Hùng)</t>
  </si>
  <si>
    <t>CLN, BCS, DCS</t>
  </si>
  <si>
    <t>Trang trại chăn nuôi bò công nghệ cao Dương Gia</t>
  </si>
  <si>
    <t>Trang trại chăn nuôi Cty TNHH Việt Hoàng T&amp;T</t>
  </si>
  <si>
    <t>Trang trại chăn nuối vịt thương phẩm công nghệ cao ( Lê Xuân Hưng)</t>
  </si>
  <si>
    <t>Trang trại chăn nuối vịt thương phẩm công nghệ cao ( Nguyễn Anh Việt)</t>
  </si>
  <si>
    <t>Trang trại chăn nuôi Thuận Tiến</t>
  </si>
  <si>
    <t>Khu công nghiệp Đông Bắc Phan Thiết (tổng diện tích dự án 300 ha)</t>
  </si>
  <si>
    <t>Cụm công nghiệp Liêm An-Hồng Liêm (tổng diện tích 30 ha)</t>
  </si>
  <si>
    <t>Cụm công nghiệp Hồng Liêm (tổng diện tích 30 ha)</t>
  </si>
  <si>
    <t>Cụm công nghiệp Ma Lâm (tổng diện tích 40 ha)</t>
  </si>
  <si>
    <t>Cụm công nghiệp Hàm Đức</t>
  </si>
  <si>
    <t>Cụm công nghiệp Phú Long</t>
  </si>
  <si>
    <t>Cửa hàng xăng dầu Hàm Nhơn</t>
  </si>
  <si>
    <t>Cửa hàng xăng dầu của DNTN Hữu Luân</t>
  </si>
  <si>
    <t>Cửa hàng xăng dầu Dương Đông số 1 (Văn Mười số 7)</t>
  </si>
  <si>
    <t>Cửa hàng xăng dầu Văn Hiệp</t>
  </si>
  <si>
    <t>Cửa hàng xăng dầu Hiền Hương 2</t>
  </si>
  <si>
    <t>Cửa hàng xăng dầu Gia Huê</t>
  </si>
  <si>
    <t>Cửa hàng xăng dầu Thịnh Phát 3</t>
  </si>
  <si>
    <t>Cửa hàng xăng dầu công ty TNHH Nguyên Bình</t>
  </si>
  <si>
    <t>Cửa hàng xăng dầu (Gia Bảo)</t>
  </si>
  <si>
    <t>Cửa hàng xăng dầu Nguyên Thuận</t>
  </si>
  <si>
    <t>Cửa hàng xăng dầu Trường Thịnh</t>
  </si>
  <si>
    <t>Cửa hàng xăng dầu (Công ty TNHH dầu khí Miền Trung)</t>
  </si>
  <si>
    <t>Cửa hàng xăng dầu Quỳnh Nguyên</t>
  </si>
  <si>
    <t>Cửa hàng xăng dầu công ty TNHH thương mại Hoa Anh Đức</t>
  </si>
  <si>
    <t>HNK, ONT</t>
  </si>
  <si>
    <t>Khu Du Lịch hồ Hàm Thuận - Đa Mi (tổng diện tích 483,08 ha)</t>
  </si>
  <si>
    <t>CLN, RPH, SON</t>
  </si>
  <si>
    <t>Khu Du Lịch hồ Đa Mi</t>
  </si>
  <si>
    <t>RPH, SON</t>
  </si>
  <si>
    <t>Khu du lịch thác 9 tầng</t>
  </si>
  <si>
    <t>Khu Thương mại-dịch vụ-du lịch Khu căn cứ kháng chiến Tỉnh ủy</t>
  </si>
  <si>
    <t>Dự án du lịch sinh thái, nghĩ dưỡng, giải trí, tham quan (safari Hồng Liêm) - diện tích 3269,25 ha (trong đó có các công trình: Trung tâm điều hành dự án 1 - 28,89 ha; Trung tâm điều hành dự án 2 - 18,87 ha; Trung tâm điều hành dự án 3 - 18 ha; Lưu trú 1 - 27,26 ha; Lưu trú 2 - 19,95 ha; Đài ngắm cảnh - 3,0 ha)</t>
  </si>
  <si>
    <t>HNK, CLN, RPH, RSX, SON, DCS, NCS</t>
  </si>
  <si>
    <t>Khu du lịch sinh thái</t>
  </si>
  <si>
    <t>Khu du lịch hồ Sông Quao (diện tích tổng dự án dự kiến 1.000 ha)</t>
  </si>
  <si>
    <t>CLN, RSX, ONT, MNC</t>
  </si>
  <si>
    <t>Khu Thương mại dịch vụ Thuận Minh</t>
  </si>
  <si>
    <t>Khu Thương mại dịch vụ Kumagai</t>
  </si>
  <si>
    <t>Đất Thương mại dịch vụ Hàm Chính</t>
  </si>
  <si>
    <t>Công ty TNHH ôxy Hòa Minh</t>
  </si>
  <si>
    <t>Khu thương mại dịch vụ CNC Ma Lâm - Hồng Sơn - Hàm Đức</t>
  </si>
  <si>
    <t>CLN, MNC, DCS</t>
  </si>
  <si>
    <t>CLN, ONT, BCS, DCS</t>
  </si>
  <si>
    <t>Trạm đăng kiểm</t>
  </si>
  <si>
    <t>Trạm dừng chân</t>
  </si>
  <si>
    <t>Siêu Thị Sa Ra</t>
  </si>
  <si>
    <t>Siêu thị Ma Lâm</t>
  </si>
  <si>
    <t>Siêu thị Thuận Hoà</t>
  </si>
  <si>
    <t>ONT, TSC</t>
  </si>
  <si>
    <t>Nhà làm việc HTX</t>
  </si>
  <si>
    <t>Quỹ tín dụng Hàm Trí</t>
  </si>
  <si>
    <t>Hợp tác xã nông nghiệp Hàm Thắng</t>
  </si>
  <si>
    <t>Siêu thị Mini Hồng Sơn</t>
  </si>
  <si>
    <t>Siêu thị Phú Long</t>
  </si>
  <si>
    <t>CLN, SKC</t>
  </si>
  <si>
    <t xml:space="preserve">Trạm xăng dầu Tường Vy </t>
  </si>
  <si>
    <t>Trạm xăng dầu Tường Vy 2 (km 19+300)</t>
  </si>
  <si>
    <t>Trạm dừng chân Suối Ngang</t>
  </si>
  <si>
    <t>Dự án du lịch sinh thái, nghĩ dưỡng, giải trí, tham quan (safari Hồng Liêm) - diện tích 3269,25 ha (trong đó Cơ sở bảo tồn đa dạng sinh học gồm: Trung tâm cứu hộ, chăm sóc động vật hoang dã 12,89 ha; Cơ sở nuôi động vật bán hoang dã 7,01 ha)</t>
  </si>
  <si>
    <t>CLN, RPH, DCS</t>
  </si>
  <si>
    <t>Khu đất trụ sở Công ty Thuận Phước</t>
  </si>
  <si>
    <t>Trạm nghiền sàn cát; Nhà máy sản xuất cống rung ép, cấu kiện đúc sẵn</t>
  </si>
  <si>
    <t>Nhà máy chế biến bột đá thạch anh</t>
  </si>
  <si>
    <t>Nhà máy chế biến và xử lý trái cây chất lượng cao (Cty CP Tứ Diện Xanh)</t>
  </si>
  <si>
    <t>Cơ sở sấy búp thanh long (Hoa Bá Vương)</t>
  </si>
  <si>
    <t>Xưởng may mặc của Cty TNHH May mặc Hữu Thành (CN Bình Thuận)</t>
  </si>
  <si>
    <t>Điểm thu mua Thanh long, của Cty Nguyên Thuận</t>
  </si>
  <si>
    <t>Xưởng phân bón Huy Hoàng</t>
  </si>
  <si>
    <t>Nhà máy chế biến mũ Trôm (Cty TNHH Đại Dương)</t>
  </si>
  <si>
    <t>Cơ sở đúc trụ bê tông ly tâm</t>
  </si>
  <si>
    <t>Khu TTCN - Làng nghề Đông Giang (chế biến mủ cao su và nông sản)</t>
  </si>
  <si>
    <t>Mỏ cát xây dựng Hàm Chính 1, thôn Trũng Liêm, Xã Hàm Chính - Ký hiệu CXD-19</t>
  </si>
  <si>
    <t>CLN, NCS</t>
  </si>
  <si>
    <t>Mỏ cát xây dựng Hàm Chính 4, Xã Hàm Chính - Ký hiệu CXD-20</t>
  </si>
  <si>
    <t>Mỏ cát xây dựng Hàm Chính 3, Xã Hàm Chính - Ký hiệu CXD-21</t>
  </si>
  <si>
    <t>Mỏ cát xây dựng xã Hàm Liêm, Khu 1 - Ký hiệu CXD-22A (tổng diện tích 33,08 ha)</t>
  </si>
  <si>
    <t>HNK, CLN, DGT, MNC</t>
  </si>
  <si>
    <t>Mỏ cát xây dựng xã Hàm Chính, Khu 2 - Ký hiệu CXD-22B (tổng diện tích 8,5 ha)</t>
  </si>
  <si>
    <t>Mỏ cát xây dựng xã Hàm Chính, Khu 3 - Ký hiệu CXD-22C (tổng diện tích 11,27 ha)</t>
  </si>
  <si>
    <t>Mỏ cát xây dựng xã Hàm Chính, Khu 4 - Ký hiệu CXD-22D (tổng diện tích 22,17 ha)</t>
  </si>
  <si>
    <t>Mỏ cát xây dựng thôn Trũng Liêm, xã Hàm Chính - Ký hiệu CXD-23</t>
  </si>
  <si>
    <t>Mỏ cát xây dựng xã Hồng Sơn - Ký hiệu CXD-24</t>
  </si>
  <si>
    <t>Mỏ cát xây dựng xã Hồng Sơn - Ký hiệu CXD-25</t>
  </si>
  <si>
    <t>Mỏ cát xây dựng xã Thuận Minh - Ký hiệu CXD-26 (tổng diện tích 12,75 ha)</t>
  </si>
  <si>
    <t>Mỏ cát xây dựng xã Hồng Sơn - Ký hiệu CXD-27</t>
  </si>
  <si>
    <t>Mỏ cát xây dựng xã Hàm Chính - Ký hiệu CXD-28</t>
  </si>
  <si>
    <t>Mỏ cát xây dựng thôn Trũng Liêm, xã Hàm Chính - Ký hiệu CXD-29</t>
  </si>
  <si>
    <t>Mỏ cát xây dựng thôn Ninh Thuận, Khu 1, xã Hàm Chính - Ký hiệu CXD-30A</t>
  </si>
  <si>
    <t>Mỏ cát xây dựng thôn Ninh Thuận, Khu 1, xã Hàm Chính - Ký hiệu CXD-30B</t>
  </si>
  <si>
    <t>Mỏ cát xây dựng xã Hàm Liêm - Ký hiệu CXD-31</t>
  </si>
  <si>
    <t>Mỏ đá xây dựng Núi Ếch, xã Hồng Liêm - Ký hiệu ĐXD-7 (tổng diện tích 39,11 ha)</t>
  </si>
  <si>
    <t>Mỏ đá xây dựng Tà Zôn 5, xã Hồng Sơn - Ký hiệu ĐXD-8</t>
  </si>
  <si>
    <t>Mỏ đá xây dựng Bắc núi Tà Zôn, xã Hồng Sơn - Ký hiệu ĐXD-9</t>
  </si>
  <si>
    <t>Mỏ đá xây dựng Đông núi Tà Zôn, xã Hồng Sơn - Ký hiệu ĐXD-10</t>
  </si>
  <si>
    <t>Mỏ đá xây dựng Tà Zôn 2, núi Tà Zôn, xã Hàm Đức - Ký hiệu ĐXD-12</t>
  </si>
  <si>
    <t>Mỏ đá xây dựngTây Nam Tây Tà Zôn, xã Hàm Đức - Ký hiệu ĐXD-13</t>
  </si>
  <si>
    <t>Mỏ đá xây dựng núi Ếch, xã Hồng Liêm - Ký hiệu ĐXD-14</t>
  </si>
  <si>
    <t>Mỏ đá xây dựng núi Ông, xã Thuận Hòa - Ký hiệu ĐXD-15</t>
  </si>
  <si>
    <t>HNK, CLN, RPH, DCS</t>
  </si>
  <si>
    <t>Mỏ đá xây dựng núi Ông, thôn Dân Lễ, xã Thuận Hòa - Ký hiệu ĐXD-16</t>
  </si>
  <si>
    <t>Mỏ sét gạch ngói xã Hồng Liêm  - Ký hiệu SGN-14 (tổng diện tích 21,42 ha)</t>
  </si>
  <si>
    <t>Mỏ sét gạch ngói xã Thuận Hòa  - Ký hiệu SGN-15 (tổng diện tích 11,5 ha)</t>
  </si>
  <si>
    <t>Mỏ vật liệu san lấp Núi Ếch, xã Hồng Liêm - Ký hiệu SL-38</t>
  </si>
  <si>
    <t>Mỏ vật liệu san lấp thôn 7, xã Hàm Đức - Ký hiệu SL-39</t>
  </si>
  <si>
    <t>Mỏ vật liệu san lấp thôn 5, xã Hàm Đức - Ký hiệu SL-40</t>
  </si>
  <si>
    <t>Mỏ vật liệu san lấp thôn 6, xã Hàm Đức - Ký hiệu SL-41</t>
  </si>
  <si>
    <t>Mỏ vật liệu san lấp Khu phố Phú Trường, Thị trấn Phú Long - Ký hiệu SL-42</t>
  </si>
  <si>
    <t>Mỏ vật liệu san lấp thôn Liêm Thuận, xã Hồng Liêm - Ký hiệu SL-43A</t>
  </si>
  <si>
    <t>HNK, CLN, BCS, DCS</t>
  </si>
  <si>
    <t>Mỏ vật liệu san lấp thôn Liêm Thuận, xã Hồng Liêm - Ký hiệu SL-43B</t>
  </si>
  <si>
    <t>Mỏ vật liệu san lấp thôn Liêm Thuận, xã Hồng Liêm - Ký hiệu SL-44 (tổng diện tích 120,31 ha)</t>
  </si>
  <si>
    <t>CLN, DCS, NCS</t>
  </si>
  <si>
    <t>Mỏ vật liệu san lấp thôn Phú Thái, xã Hàm Trí - Ký hiệu SL-45</t>
  </si>
  <si>
    <t>Mỏ vật liệu san lấp thôn Lâm Giang, xã Hàm Trí - Ký hiệu SL-46</t>
  </si>
  <si>
    <t>Mỏ vật liệu san lấp thôn Phú Thái, xã Hàm Trí - Ký hiệu SL-47</t>
  </si>
  <si>
    <t>Mỏ vật liệu san lấp Rồng Thị, Núi Thừa, xã Thuận Minh - Ký hiệu SL-48</t>
  </si>
  <si>
    <t>Mỏ vật liệu san lấp xã Hàm Liêm- Ký hiệu SL-49 (tổng diện tích 11,53 ha)</t>
  </si>
  <si>
    <t>HNK, CLN, BCS</t>
  </si>
  <si>
    <t>Mỏ vật liệu san lấp thôn 6, xã Hàm Đức - Ký hiệu SL-71A</t>
  </si>
  <si>
    <t>Mỏ vật liệu san lấp thôn 6, xã Hàm Đức - Ký hiệu SL-71B</t>
  </si>
  <si>
    <t>Mỏ Ti tan Cát Tường (tổng diện tích 110,91 ha)</t>
  </si>
  <si>
    <t>Mỏ Núi Ông</t>
  </si>
  <si>
    <t>Xưởng chế biến gạch không nung và các công trình phụ trợ</t>
  </si>
  <si>
    <t>Mở rộng đường Lâm Giáo - Tầm Hưng</t>
  </si>
  <si>
    <t>Mở rộng đường Ma Lâm -Thuận Minh</t>
  </si>
  <si>
    <t>CLN, ODT, SKC, NTD</t>
  </si>
  <si>
    <t>Cầu sông Mun</t>
  </si>
  <si>
    <t>Nhựa hóa giao thông thị trấn Ma Lâm giai đoạn 2</t>
  </si>
  <si>
    <t>Đường Phú Long - Ma Lâm - Hàm Chính</t>
  </si>
  <si>
    <t>LUA, CLN, NTS, ODT, NTD, SON</t>
  </si>
  <si>
    <t>Nhựa hoá Phú Long (giai đoạn 2)</t>
  </si>
  <si>
    <t>Nhựa hóa Phú Long (GĐ 3)</t>
  </si>
  <si>
    <t>Làm mới đường ĐT.711</t>
  </si>
  <si>
    <t>Làm mới cầu Phạm Thị - thôn 2,5</t>
  </si>
  <si>
    <t>Làm mới cầu Kênh N29 đi kênh chính</t>
  </si>
  <si>
    <t>Mở rộng và nâng cấp tuyến từ Nhà văn hoá thôn 2 đi kênh Chính</t>
  </si>
  <si>
    <t>MNC, BCS</t>
  </si>
  <si>
    <t>Mở rộng và nâng cấp tuyến từ kênh N25 đi kênh Chính</t>
  </si>
  <si>
    <t>Mở rộng và nâng cấp tuyến từ QL 28 đi UBND xã và cầu Chồi thôn 5</t>
  </si>
  <si>
    <t>Làm mới đường gò Ông Vạn - cầu Mười Tý</t>
  </si>
  <si>
    <t>Làm mới đường giao thông nội đồng Tổ 3, Tổ 5 thôn 3</t>
  </si>
  <si>
    <t>Làm mới tuyến KDC Rạng Đông đi thôn 1</t>
  </si>
  <si>
    <t>Làm mới tuyến Cống Đội 2 thôn 5 đi Đồng Cây Me</t>
  </si>
  <si>
    <t>Làm mới tuyến Cầu Mới đi đường Sắt</t>
  </si>
  <si>
    <t>Mở rộng tuyến Cây Me - Bà Đậu đi thôn 2</t>
  </si>
  <si>
    <t>Mở rộng đường liên bàu từ bàu Học 8 đến Bàu Thiểm</t>
  </si>
  <si>
    <t>LUA, CLN, NTD, MNC</t>
  </si>
  <si>
    <t>Mở rộng tuyến Ngã 4 Tư Bông đi Hàm Hiệp</t>
  </si>
  <si>
    <t xml:space="preserve">Làm mới các tuyến nội bộ trong các khu dân cư </t>
  </si>
  <si>
    <t>Mở rộng đường từ QL 28 đến Mương Yên</t>
  </si>
  <si>
    <t>Đường dọc kênh chính Sông Quao</t>
  </si>
  <si>
    <t>CLN, MNC, BCS, DCS</t>
  </si>
  <si>
    <t>Đấu nối tuyến QL28 - Đường Xóm Bàu - Suối Cát</t>
  </si>
  <si>
    <t>Nâng cấp, cải tạo đường Xóm Bàu - Suối Cát xã Hàm Liêm (đoạn Cầu số 6 đến ngã ba đường đi Trung Thành Nam)</t>
  </si>
  <si>
    <t>LUA, CLN, ONT</t>
  </si>
  <si>
    <t>Mở rộng đường của kênh N23 (từ Cầu Chà Và đến Cầu Đúc)</t>
  </si>
  <si>
    <t>Làm mới tuyến đường nhà ông Hồng đến xứ Đồng Cũ mười</t>
  </si>
  <si>
    <t>Mở rộng đường ra đồng Quao đội 5</t>
  </si>
  <si>
    <t>Mở rộng đường ra đồng Bàu Sơn</t>
  </si>
  <si>
    <t>Đường giao thông xóm 5 Đại Thiện 2</t>
  </si>
  <si>
    <t>Đường Bàu Gia - Bàu Thảo (giai đoạn 4)</t>
  </si>
  <si>
    <t>Mở rộng Cầu Nhôm, xã Hàm Thắng</t>
  </si>
  <si>
    <t>ONT, MNC</t>
  </si>
  <si>
    <t>Mở rộng cầu Cà Giang, xã Hàm Thắng</t>
  </si>
  <si>
    <t>Đường dọc kênh Sa Kỳ</t>
  </si>
  <si>
    <t>Đường Phú Thái - Lâm Giang</t>
  </si>
  <si>
    <t>LUA, HNK, CLN, DTL</t>
  </si>
  <si>
    <t>Nâng cấp, mở rộng đường Phú Hội – Cẩm  Hang –Sông Quao (đoạn từ Km20+000 – Km31+000)</t>
  </si>
  <si>
    <t>LUA, HNK, CLN, SKC, DGT, BCS</t>
  </si>
  <si>
    <t>HNK, CLN, DGT</t>
  </si>
  <si>
    <t>Đường từ cầu Hòa Đồng đến đường Sa Ra - Tầm Hưng</t>
  </si>
  <si>
    <t>LUA, CLN, DCS</t>
  </si>
  <si>
    <t>Đường từ KDC quy hoạch đến Cống bà Dung</t>
  </si>
  <si>
    <t>Đường SaRa Tầm Hưng đến trường Tiểu học Sa Ra</t>
  </si>
  <si>
    <t>Nâng cấp, mở rộng đường ĐT.711 đoạn từ Quốc lộ 28 đến Quốc lộ 1A</t>
  </si>
  <si>
    <t>Nâng cấp, mở rộng đường vào khu sản xuất Hà Ró</t>
  </si>
  <si>
    <t>Nâng cấp mở rộng đường tuyến 2 - Dade</t>
  </si>
  <si>
    <t>Bãi đỗ xe Đa Mi</t>
  </si>
  <si>
    <t>Bến du thuyền Đa Mi</t>
  </si>
  <si>
    <t>Đường vào khu sản xuất Sông Do - CaTot (300m)</t>
  </si>
  <si>
    <t>Đường vào khu sản xuất Cầu 5m</t>
  </si>
  <si>
    <t>Đường vào khu sản xuất Nách Nai (2,5 km)</t>
  </si>
  <si>
    <t>Cầu qua kênh Suối Sâu (tổ 4, thôn Liêm Bình), xã Hồng Liêm</t>
  </si>
  <si>
    <t>HNK, CLN, MNC</t>
  </si>
  <si>
    <t>Tuyến đường dân sinh kết hợp đường vào dự án rừng dầu</t>
  </si>
  <si>
    <t>Đường tránh Đông Giang</t>
  </si>
  <si>
    <t xml:space="preserve">Đường Mỹ Thạnh đi Đông Giang </t>
  </si>
  <si>
    <t>Đường tránh QL 1A qua Phan Thiết</t>
  </si>
  <si>
    <t>CLN, DGT, MNC</t>
  </si>
  <si>
    <t>Đường từ Quốc lộ 1 (thị trấn Phú Long) đến Cảng hàng không Phan Thiết</t>
  </si>
  <si>
    <t>Đường ĐT.718 kéo dài (Hàm Cần - Mỹ Thạnh)</t>
  </si>
  <si>
    <t>Đường KM 17 (QL 28) Thuận Minh-Hàm Phú</t>
  </si>
  <si>
    <t>Đường Hàm Hiệp - Mương Mán tránh trú bão khu vực suối Cẩm Hang, huyện Hàm Thuận Bắc</t>
  </si>
  <si>
    <t>Cầu qua kênh Sông Xoài, xã Hồng Liêm</t>
  </si>
  <si>
    <t>Mở rộng đường Láng Cát - Râm Bờ Đê</t>
  </si>
  <si>
    <t>Cầu qua kè sông Cái</t>
  </si>
  <si>
    <t>Đường trung tâm huyện Hàm Thuận Bắc đi Quốc lộ 1</t>
  </si>
  <si>
    <t>LUA, CLN, ODT, DTL, SON</t>
  </si>
  <si>
    <t>LUA, HNK, CLN, ONT, MNC, BCS, DCS</t>
  </si>
  <si>
    <t>Kè sông cái thị trấn Ma Lâm (hạng mục giao thông)</t>
  </si>
  <si>
    <t>Trạm dừng nghỉ KM 205+000 Cao tốc</t>
  </si>
  <si>
    <t>Công trình Nâng cấp, cải tạo đường Hàm Phú - Thuận Minh</t>
  </si>
  <si>
    <t>LUA, CLN, ONT, DGD</t>
  </si>
  <si>
    <t>LUA, HNK, CLN, ONT, MNC</t>
  </si>
  <si>
    <t>Nâng cấp mở rộng đường Km 19 Quốc lộ 28 đi Phú Sơn, Hàm Thuận Bắc</t>
  </si>
  <si>
    <t>Đường từ cầu Nha Đam-suối Đá</t>
  </si>
  <si>
    <t>Đường Hàm Đức - Hồng Sơn</t>
  </si>
  <si>
    <t>LUA, HNK, CLN, ONT, DCS</t>
  </si>
  <si>
    <t>Bê tông xi măng đường thôn Suối Đá, xã Hồng Sơn</t>
  </si>
  <si>
    <t>Nâng cấp, mở rộng đường Thuận Minh - Hàm Hiệp, huyện Hàm Thuận Bắc</t>
  </si>
  <si>
    <t>CLN, ODT, SKC</t>
  </si>
  <si>
    <t>CLN, ONT, DGT, MNC</t>
  </si>
  <si>
    <t>HNK, CLN, SKC, NTD, MNC</t>
  </si>
  <si>
    <t xml:space="preserve">Cống kết hợp mở rộng đường từ Cầu Nhôm-KDC Bến Lội </t>
  </si>
  <si>
    <t>Đường liên huyện dọc kênh chính</t>
  </si>
  <si>
    <t>Đường Thuận Minh - Hàm Cần</t>
  </si>
  <si>
    <t>Mở rộng đường Lê Hồng Phong</t>
  </si>
  <si>
    <t>Cầu Hà Ra</t>
  </si>
  <si>
    <t>LUA, CLN, ONT, MNC</t>
  </si>
  <si>
    <t>Cầu Sông Thăng, Phú Sơn, xã Hàm Phú</t>
  </si>
  <si>
    <t>Đường Ma Lâm - Núi Xã Thô</t>
  </si>
  <si>
    <t>Đường tránh Quốc lộ 28 (Tuyến đường phía đông thị trấn Ma Lâm)</t>
  </si>
  <si>
    <t>CLN, ODT, TSC, SON, BCS</t>
  </si>
  <si>
    <t>CLN, ONT, DYT, MNC</t>
  </si>
  <si>
    <t>Bê tông - xi măng đường từ cầu Tràn - đường Gô Quao, Thị trấn Ma Lâm</t>
  </si>
  <si>
    <t>Đường từ HTX thanh long Phú Hội - thôn Xuân Điền</t>
  </si>
  <si>
    <t>Kênh Ku Kê - Hàm Hiệp</t>
  </si>
  <si>
    <t>Kênh Tây Ku Kê - Phú Sơn</t>
  </si>
  <si>
    <t>Mương Xã Thô</t>
  </si>
  <si>
    <t>Mương N1</t>
  </si>
  <si>
    <t>Làm mới kênh tiếp nước Bàu Học Tám- thôn 5</t>
  </si>
  <si>
    <t>Kiên cố hóa kênh N25</t>
  </si>
  <si>
    <t>Mở rộng và kiên cố hóa kênh N23</t>
  </si>
  <si>
    <t>Kiên cố hóa kênh N27</t>
  </si>
  <si>
    <t>Mở rộng và kiên cố hóa kênh N29</t>
  </si>
  <si>
    <t>Kênh tiêu bờ Giồng Suối Cát xã Hàm Liêm</t>
  </si>
  <si>
    <t>Mở rộng và kiên cố hóa mương N27-8 đến nhà ông Kồn thôn 1</t>
  </si>
  <si>
    <t>Mở rộng kiên cố hoá bờ bàu Cây Bông</t>
  </si>
  <si>
    <t>Mở rộng và kiên cố hóa suối Chồi từ thôn 5 đến thôn 3</t>
  </si>
  <si>
    <t>Mở rộng và kiên cố hóa suối Găng Làng đi từ thôn 2 đến kênh thoát lũ</t>
  </si>
  <si>
    <t>Kiên cố hoá kênh cấp 1 Sông Quao</t>
  </si>
  <si>
    <t>Kênh Dẫn nước thủy lợi Hàm Liêm-Hàm Cần</t>
  </si>
  <si>
    <t>Làm mới Đập Đá</t>
  </si>
  <si>
    <t>Mở rộng mương tiêu thoát úng đồng Ruộng Làng</t>
  </si>
  <si>
    <t>Mở rộng kênh xứ đồng Láng Quao</t>
  </si>
  <si>
    <t>Mở rộng đoạn cuối kênh N17</t>
  </si>
  <si>
    <t>Mở rộng đoạn cuối kênh Sở Tàu</t>
  </si>
  <si>
    <t>Mở rộng đoạn mương tiêu đồng Thầy Nghệ</t>
  </si>
  <si>
    <t>Mở rộng mương đồng Me Ngọt</t>
  </si>
  <si>
    <t>Mở rộng tuyến nối N23-1 đi Ông Xèng</t>
  </si>
  <si>
    <t>Kênh nhánh về hồ chứa nước thô</t>
  </si>
  <si>
    <t>Xây dựng mới đập Đa B'Răng</t>
  </si>
  <si>
    <t>Làm mới kênh vào khu đồng ruộng ĐrapRas - Thôn 1 Dade</t>
  </si>
  <si>
    <t>Kênh N33 đến xứ đồng Ông Thô</t>
  </si>
  <si>
    <t xml:space="preserve">Kênh tiêu Hồng Sơn </t>
  </si>
  <si>
    <t>BCS, DCS</t>
  </si>
  <si>
    <t>Làm mới tuyến kênh: Suối Thị - Sông Do - Nách Nai</t>
  </si>
  <si>
    <t>Làm mới hệ thống mương thoát nước đồng Cổ Rùa đi Bàu Lốc</t>
  </si>
  <si>
    <t>Kênh chính Bắc hồ Sông Quao, huyện Hàm Thuận Bắc và huyện Bắc Bình</t>
  </si>
  <si>
    <t>LUA, RPH, RSX, MNC</t>
  </si>
  <si>
    <t>Hồ chứa nước Suối Trâm Thượng và hệ thống kênh tưới</t>
  </si>
  <si>
    <t>RPH, RSX, SON</t>
  </si>
  <si>
    <t>Trạm bơm Hồng Liêm và hệ thống kênh tưới huyện Hàm Thuận Bắc và huyện Bắc Bình</t>
  </si>
  <si>
    <t>LUA, HNK, CLN, SON</t>
  </si>
  <si>
    <t>Kênh tiêu thoát lũ sông Trao</t>
  </si>
  <si>
    <t>Mở rộng mương thoát phía Tây trạm điện ra Suối Cát</t>
  </si>
  <si>
    <t>Kênh tiêu thoát lũ Cẩm Hang</t>
  </si>
  <si>
    <t>Nhà máy nước (KDC Dốc Da-Đá Cầu)</t>
  </si>
  <si>
    <t>Nhà máy nước và hồ chứa nước thô của huyện tại xã Hàm Trí</t>
  </si>
  <si>
    <t>Làm mới hệ thống thoát nước thải trong KDC phía Đông thôn 3 đến kênh thoát lũ</t>
  </si>
  <si>
    <t>Làm mới hệ thống thoát nước thải từ ngã 4 Thành Đạt đến kênh thoát lũ</t>
  </si>
  <si>
    <t xml:space="preserve">Làm mới hệ thống mương thoát nước thải từ HTX 3 đến cầu Bến Lội </t>
  </si>
  <si>
    <t>Trạm bơm tăng áp và giao dịch xã Hàm Liêm (thuộc Dự án lĩnh vực nước tỉnh Bình Thuận)</t>
  </si>
  <si>
    <t>Hệ thống nước sạch Hàm Thuận Bắc</t>
  </si>
  <si>
    <t>Trạm giao dịch nước Hàm Chính</t>
  </si>
  <si>
    <t>Hệ thống nước sạch Hàm Chính</t>
  </si>
  <si>
    <t>Bể điều áp nước sinh hoạt Dân Hoà và Dân Trí</t>
  </si>
  <si>
    <t>Hệ thống nhà máy nước Thuận Hoà</t>
  </si>
  <si>
    <t>Hệ thống nước sạch Hồng Liêm</t>
  </si>
  <si>
    <t>Hệ thống cấp nước sạch Thuận Hòa</t>
  </si>
  <si>
    <t>Hệ thống cấp nước sạch xã La Dạ</t>
  </si>
  <si>
    <t>Trạm bơm lấy nước từ kênh Siểng Giang</t>
  </si>
  <si>
    <t>Nhà máy nước Hồ Suối Đá, huyện Hàm Thuận Bắc</t>
  </si>
  <si>
    <t>Nhà quản lý Hồ chứa Bàu Học 8</t>
  </si>
  <si>
    <t>Trạm bơm tăng áp Ku Kê (thuộc dự án cơ sở cai nghiện ma túy- cơ sở 2)</t>
  </si>
  <si>
    <t>Ao chứa bùn (Trung tâm nước sạch vệ sinh môi trường)</t>
  </si>
  <si>
    <t>Trụ sở giao dịch công trình nhà máy nước</t>
  </si>
  <si>
    <t>Nhà máy nước La Dày - Đa Kim</t>
  </si>
  <si>
    <t>Nhà máy nước sạch Cà Giang</t>
  </si>
  <si>
    <t>Đường, thoát nước từ UBND thị trấn Ma Lâm – Kè Sông Cái</t>
  </si>
  <si>
    <t>HNK, DTL</t>
  </si>
  <si>
    <t>Nâng cấp hệ thống nước Phú Long</t>
  </si>
  <si>
    <t>Nhà văn hóa biểu diễn nghệ thuật</t>
  </si>
  <si>
    <t xml:space="preserve">Nhà văn hóa thị trấn Phú Long </t>
  </si>
  <si>
    <t>Khu văn hoá TDTT Dân Hiệp</t>
  </si>
  <si>
    <t>Mở rộng trung tâm văn hóa thể thao huyện Hàm Thuận Bắc</t>
  </si>
  <si>
    <t>ODT, TSC</t>
  </si>
  <si>
    <t>Bia tường niệm đại đội 1/430</t>
  </si>
  <si>
    <t>Bia chiến tích xã Hàm Thắng (lấy Chợ Kim Bình cũ)</t>
  </si>
  <si>
    <t>Nhà văn hóa Phú Xuân</t>
  </si>
  <si>
    <t>Nhà văn hóa Phú Trường</t>
  </si>
  <si>
    <t>Nhà văn hóa Phú Hòa</t>
  </si>
  <si>
    <t>Nhà văn hóa thôn Suối Đá</t>
  </si>
  <si>
    <t>Nhà văn hóa thôn 1</t>
  </si>
  <si>
    <t>Nhà văn hóa thôn 2</t>
  </si>
  <si>
    <t>Nhà văn hóa thôn 3</t>
  </si>
  <si>
    <t>Nhà văn hóa thôn 4</t>
  </si>
  <si>
    <t>MR Nhà văn hóa xã Đông Tiến</t>
  </si>
  <si>
    <t>Nhà sinh hoạt cộng đồng thôn 1, La Dạ</t>
  </si>
  <si>
    <t>Nhà văn hoá thôn 2 (gần cầu 5m)</t>
  </si>
  <si>
    <t>Nhà văn hoá KP 1</t>
  </si>
  <si>
    <t>Nhà văn hoá thôn Phú Lập</t>
  </si>
  <si>
    <t>Nhà văn hoá thôn Phú Điền</t>
  </si>
  <si>
    <t>Nhà Văn hoá thôn Thuận Điền</t>
  </si>
  <si>
    <t>Khu vui chơi giải trí cho trẻ em</t>
  </si>
  <si>
    <t>Chỉnh trang Khu trung tâm xã Đông Tiến</t>
  </si>
  <si>
    <t>ONT, DGT</t>
  </si>
  <si>
    <t xml:space="preserve">Khu vui chơi văn hóa Thanh thiếu niên </t>
  </si>
  <si>
    <t>Mở rộng Trung tâm y tế huyện Hàm Thuận Bắc</t>
  </si>
  <si>
    <t>Mở rộng Trạm y tế xã</t>
  </si>
  <si>
    <t>Mở rộng trạm Y tế xã Hàm Phú</t>
  </si>
  <si>
    <t>Trạm y tế xã Hàm Hiệp</t>
  </si>
  <si>
    <t xml:space="preserve">Đất cơ sở giáo dục đào tạo trong Khu đô thị Phú Long - Phân Khu I </t>
  </si>
  <si>
    <t xml:space="preserve">Đất cơ sở giáo dục đào tạo trong Khu đô thị Phú Long - Phân Khu II </t>
  </si>
  <si>
    <t>Đất cơ sở giáo dục đào tạo trong Khu đô thị Phú Long - Phân Khu III</t>
  </si>
  <si>
    <t xml:space="preserve">Đất cơ sở giáo dục đào tạo trong Khu đô thị Phú Long - Phân Khu IV </t>
  </si>
  <si>
    <t>Mở rộng trường THCS Phú Long</t>
  </si>
  <si>
    <t>Đất cơ sở giáo dục đào tạo trong Khu dân cư thương mại Hàm Thắng</t>
  </si>
  <si>
    <t xml:space="preserve">Đất cơ sở giáo dục đào tạo trong Khu dân cư thương mại dịch vụ Hàm Thắng </t>
  </si>
  <si>
    <t>Mở rộng, nâng cấp Trường Mẫu giáo La Dạ</t>
  </si>
  <si>
    <t>Mở rộng trường tiểu học Lâm Giang</t>
  </si>
  <si>
    <t xml:space="preserve">Phân hiệu Mẫu giáo Hàm Trí </t>
  </si>
  <si>
    <t>Trường THPT tại khu vực xã Hồng Liêm huyện Hàm Thuận Bắc</t>
  </si>
  <si>
    <t>Phân hiệu Trường THPT Hàm Thuận Bắc</t>
  </si>
  <si>
    <t>Trường Mẫu giáo Đông Giang</t>
  </si>
  <si>
    <t>Trường Mẫu giáo Phú Long (HTX 3)</t>
  </si>
  <si>
    <t>Mở rộng trường tiểu học Long Thạnh</t>
  </si>
  <si>
    <t>Mở rộng trường tiểu học Long Thạnh (điểm phân hiệu)</t>
  </si>
  <si>
    <t>Mở rộng Trường Tiểu học Phú Hội</t>
  </si>
  <si>
    <t xml:space="preserve">Trường Mẫu giáo Hàm Trí </t>
  </si>
  <si>
    <t>Khu liên hợp thể dục - thể thao tỉnh (tổng diện tích 10 ha)</t>
  </si>
  <si>
    <t>Sân bóng thôn 1</t>
  </si>
  <si>
    <t>Sân bóng thôn 2</t>
  </si>
  <si>
    <t>Sân bóng thôn 3</t>
  </si>
  <si>
    <t>Sân bóng thôn Suối Đá</t>
  </si>
  <si>
    <t>Mở rộng sân bóng đá xã</t>
  </si>
  <si>
    <t>Sân bóng đá xã Đông Tiến</t>
  </si>
  <si>
    <t>Sân bóng đá xã</t>
  </si>
  <si>
    <t>Đất thể dục thể thao</t>
  </si>
  <si>
    <t>Mở rộng sân bóng đá thôn Dân Lễ</t>
  </si>
  <si>
    <t>Mở rộng sân bóng đá thôn Dân Hoà</t>
  </si>
  <si>
    <t>Sân bóng mini và hồ bơi</t>
  </si>
  <si>
    <t>Sân bóng đá thôn 5</t>
  </si>
  <si>
    <t>Mở rộng nhà thi đấu huấn luyện thể thao tại thị trấn Ma Lâm</t>
  </si>
  <si>
    <t>Sân vận động và trung tâm huấn luyện thể dục thể thao của huyện</t>
  </si>
  <si>
    <t>LUA, DGT, SON</t>
  </si>
  <si>
    <t>Sân chơi bãi tập</t>
  </si>
  <si>
    <t>Trung tâm thể dục thể thao xã Đa Mi</t>
  </si>
  <si>
    <t>Xây dựng mới trạm biến áp Dòng Cày</t>
  </si>
  <si>
    <t>Xây dựng mới trạm biến áp khu 1200ha</t>
  </si>
  <si>
    <t>Xây dựng mới trạm biến áp Đồng Ông Căn</t>
  </si>
  <si>
    <t xml:space="preserve">Kéo dây mạch 2 đường dây 110 kV Phan Thiết 2 – Mũi Né </t>
  </si>
  <si>
    <t>Trạm biến áp khu sản xuất Láng Cát</t>
  </si>
  <si>
    <t>Nhà máy thuỷ điện Thác Ba</t>
  </si>
  <si>
    <t>Đường dây 220kV nhà máy điện Vĩnh Tân - Phan Thiết</t>
  </si>
  <si>
    <t xml:space="preserve">Nhà máy điện mặt trời Thuận Minh 1 </t>
  </si>
  <si>
    <t>LUA, HNK, CLN, MNC, DCS</t>
  </si>
  <si>
    <t>Nhà máy điện mặt trời Hồng Liêm 3</t>
  </si>
  <si>
    <t>Nhà máy điện mặt trời Hồng Liêm 6.1</t>
  </si>
  <si>
    <t>Nhà máy điện mặt trời Hồng Liêm 11</t>
  </si>
  <si>
    <t>Trạm 110kV Hàm Thuận Bắc và nhánh rẽ đấu nối</t>
  </si>
  <si>
    <t>Trạm biến áp 110KV Hàm Chính - Hàm Liêm - Ma Lâm và đường dây</t>
  </si>
  <si>
    <t>Trạm biến áp 110KV Hàm Thắng - Hàm Liêm và đường dây</t>
  </si>
  <si>
    <t>Nhà trực vận hành điện lực Hàm Thuận Bắc - Đội QL tổng hợp Phú Long</t>
  </si>
  <si>
    <t>Nhà trực vận hành điện lực Hàm Thuận Bắc-Đội QL tổng hợp Thuận Minh</t>
  </si>
  <si>
    <t>Nhà trực vận hành điện lực Hàm Thuận Bắc-Đội QL tổng hợp Đông Giang</t>
  </si>
  <si>
    <t>Trạm cắt 110KV và đường dây đấu nối Nhà máy điện mặt trời Hồng Liêm 3</t>
  </si>
  <si>
    <t>Trạm biến áp 220 kV Phan Thiết (phần mở rộng)</t>
  </si>
  <si>
    <t>Đường dây 110 kV mạch 2 Hàm Tân 2 – Phan Thiết 2</t>
  </si>
  <si>
    <t>Tuyến đường điện 220KV (di dời) phục vụ Sân bay Phan Thiết</t>
  </si>
  <si>
    <t>Trạm Phủ sóng truyền hình tỉnh cho địa bàn dân cư vùng lõm</t>
  </si>
  <si>
    <t xml:space="preserve">Xây dựng mới trụ sở internet </t>
  </si>
  <si>
    <t>Bưu điện văn hoá xã</t>
  </si>
  <si>
    <t xml:space="preserve">Mở rộng kho dự trữ quốc gia </t>
  </si>
  <si>
    <t xml:space="preserve">Đất có di tích lịch sử - văn hóa, danh lam thắng cảnh, di sản thiên nhiên </t>
  </si>
  <si>
    <t xml:space="preserve">Quy hoạch, tu bổ tôn tạo khu phế tích tháp Chăm </t>
  </si>
  <si>
    <t>Quy hoạch, tu bổ tôn tạo khu tháp Chăm Pôptao Yangtôm</t>
  </si>
  <si>
    <t>Quy hoạch, tu bổ tôn tạo khu di tích Khảo cổ Động Cát</t>
  </si>
  <si>
    <t>Bãi rác La Dạ (Khu Lâm nghiệp)</t>
  </si>
  <si>
    <t>Bãi đổ rác thải</t>
  </si>
  <si>
    <t>Bãi rác tập trung và khu xử lý rác thải Thuận Hòa</t>
  </si>
  <si>
    <t>Khu xử lý chất thải rắn Hồng Liêm tại thôn Liêm Thuận xã Hồng Liêm (tổng diện tích 20,27 ha)</t>
  </si>
  <si>
    <t>Mở rộng Tịnh Thất Bồ Đề</t>
  </si>
  <si>
    <t xml:space="preserve">Chùa Phước Điền </t>
  </si>
  <si>
    <t>Chùa Hồng Pháp</t>
  </si>
  <si>
    <t>Chùa Minh Pháp</t>
  </si>
  <si>
    <t>Nghĩa trang xã Hàm Liêm (tổng diện tích 27,6 ha)</t>
  </si>
  <si>
    <t>Mở rộng Nghĩa địa Gò Bà Lài</t>
  </si>
  <si>
    <t>Mở rộng Nghĩa địa Dân Lễ</t>
  </si>
  <si>
    <t>Mở rộng Nghĩa địa Dân Hiệp</t>
  </si>
  <si>
    <t>Mở rộng Nghĩa địa xã Thuận Hoà</t>
  </si>
  <si>
    <t xml:space="preserve">Nghĩa địa Hàm Thắng tại Phú Long </t>
  </si>
  <si>
    <t>Nghĩa địa Trũng Liêm</t>
  </si>
  <si>
    <t>Nghĩa địa Ninh Thuận</t>
  </si>
  <si>
    <t>Nghĩa địa thôn 4</t>
  </si>
  <si>
    <t>Nghĩa địa tại khu vực rừng Ông Bà</t>
  </si>
  <si>
    <t>Nghĩa địa ông Toản</t>
  </si>
  <si>
    <t>Mở rộng nghĩa địa thôn 3</t>
  </si>
  <si>
    <t>Nghĩa địa Hàm Trí (tổng diện tích 10 ha)</t>
  </si>
  <si>
    <t>Mở rộng nghĩa địa Thuận Minh (tổng diện tích 10 ha)</t>
  </si>
  <si>
    <t>Nghĩa địa xã Hàm Đức</t>
  </si>
  <si>
    <t xml:space="preserve">Nghĩa trang - nghĩa địa thôn 2 Hàm Đức </t>
  </si>
  <si>
    <t>Khu mai táng dân tộc Chăm (KP3)</t>
  </si>
  <si>
    <t>Nghĩa trang Phú Long</t>
  </si>
  <si>
    <t>Nghĩa trang sinh thái của Cty CP Tà Zôn thuộc tập đoàn Rạng Đông</t>
  </si>
  <si>
    <t>Nghĩa trang sinh thái và Nhà hỏa táng (tổng diện tích 81,75)</t>
  </si>
  <si>
    <t>Nghĩa địa xã Hàm Phú</t>
  </si>
  <si>
    <t>CLN, NTD, BCS</t>
  </si>
  <si>
    <t>Mở rộng chợ Phú Xuân</t>
  </si>
  <si>
    <t>Chợ Thôn 5 Hàm Đức</t>
  </si>
  <si>
    <t>Đất chợ trong KDC-HC-TM-DV Ma Lâm và Hàm Đức</t>
  </si>
  <si>
    <t>Đất chợ trong Khu đô thị Trung tâm Ma Lâm</t>
  </si>
  <si>
    <t>Chợ thôn 3</t>
  </si>
  <si>
    <t>Chợ Nà Bồi</t>
  </si>
  <si>
    <t>Chợ Suối Đá</t>
  </si>
  <si>
    <t>Chợ Gộp</t>
  </si>
  <si>
    <t>Mở rộng chợ thôn 1</t>
  </si>
  <si>
    <t>Chợ Đại Lộc</t>
  </si>
  <si>
    <t>Đất chợ trong Khu dân cư thương mại Hàm Thắng</t>
  </si>
  <si>
    <t>Làm mới Chợ Ninh Thuận</t>
  </si>
  <si>
    <t>Chợ thôn Hội Nhơn</t>
  </si>
  <si>
    <t>Chợ thôn Trũng Liêm</t>
  </si>
  <si>
    <t>Mở rông Chợ thôn An Phú</t>
  </si>
  <si>
    <t>Chợ Khu TĐC Hàm Liêm 3</t>
  </si>
  <si>
    <t>Làm mới chợ thôn 5</t>
  </si>
  <si>
    <t>Chợ Hồng Liêm</t>
  </si>
  <si>
    <t>Chợ Thuận Minh</t>
  </si>
  <si>
    <t>Mở rộng Chợ Hàm Trí (Km 21)</t>
  </si>
  <si>
    <t>Chợ Sông Quao</t>
  </si>
  <si>
    <t>Chợ Đông Giang</t>
  </si>
  <si>
    <t>Chợ Đông Tiến</t>
  </si>
  <si>
    <t>Chợ La Dạ</t>
  </si>
  <si>
    <t>Khu dân cư TMDV Đa Mi (Khu Chợ cũ)</t>
  </si>
  <si>
    <t>Khu dân cư TMDV Đaguiry (tổng diện tích 30 ha)</t>
  </si>
  <si>
    <t>Khu xen cư đấu giá các phân hiệu mẫu giáo cũ các thôn xã Hàm Chính</t>
  </si>
  <si>
    <t>Khu dân cư chợ Sa Ra (mới)</t>
  </si>
  <si>
    <t>Đất ở KDC-HC-TM-DV-CNC Ma Lâm và Hàm Đức (43,3 ha)</t>
  </si>
  <si>
    <t>Khu đô thị mới Hưng Phú</t>
  </si>
  <si>
    <t>Đất ở Khu dân cư thương mại dịch vụ Hàm Thắng (997 ha)</t>
  </si>
  <si>
    <t>Khu dân cư TM-DV Bến Lội - Lại An giai đoạn 2 (thu hồi đất bổ sung)</t>
  </si>
  <si>
    <t>Khu đô thị mới An Phú</t>
  </si>
  <si>
    <t>Mở rộng Khu dân cư Bắc Xuân An</t>
  </si>
  <si>
    <t>Đất ở Khu dân cư thương mại đường vào rừng dầu</t>
  </si>
  <si>
    <t>Khu dân cư Gia Le - Bình Lễ</t>
  </si>
  <si>
    <t>Khu tái đinh cư thôn Dân Hiệp</t>
  </si>
  <si>
    <t>Khu dân cư Thuận Hoà (tổng diện tích 40 ha)</t>
  </si>
  <si>
    <t>Khu dân cư thôn Ku Kê (Khu vực sau Lăng)</t>
  </si>
  <si>
    <t>Khu dân cư Rosy Gardens</t>
  </si>
  <si>
    <t>Khu xen cư thôn Thắng Thuận</t>
  </si>
  <si>
    <t>Khu xen cư thôn Liêm An</t>
  </si>
  <si>
    <t>Khu xen cư thôn Thắng Lợi</t>
  </si>
  <si>
    <t>Khu xen cư thôn Thắng Hiệp</t>
  </si>
  <si>
    <t>Đấu giá đất ở (chợ Đa Mi)</t>
  </si>
  <si>
    <t>Khu xen cư chợ  cũ  Hàm Trí (lô số 1)</t>
  </si>
  <si>
    <t>Khu xen cư thôn 6, Hàm Đức (lô số 2)</t>
  </si>
  <si>
    <t>Khu xen cư thôn Đại Lộc</t>
  </si>
  <si>
    <t xml:space="preserve">Khu dân cư Gia Le – Bình Lễ </t>
  </si>
  <si>
    <t>Dọc kênh thoát lũ Tây Bến Lội – Lại An (63 lô)</t>
  </si>
  <si>
    <t>Thiết kế phân lô xen cư thôn 2, xã Đông Giang</t>
  </si>
  <si>
    <t>Khu tái định cư hồ thủy lợi La Ngà 3 (tổng diện tích 154 ha)</t>
  </si>
  <si>
    <t>Đăng ký chuyển mục đích đất ở nông thôn của hộ gia đình cá nhân</t>
  </si>
  <si>
    <t>LUA, CLN, NTS</t>
  </si>
  <si>
    <t>LUA, HNK, CLN, BCS</t>
  </si>
  <si>
    <t>LUA, HNK, CLN, MNC</t>
  </si>
  <si>
    <t>LUA, HNK, CLN, DCS</t>
  </si>
  <si>
    <t>LUA, HNK, CLN, BCS, DCS</t>
  </si>
  <si>
    <t>Khu dân cư Ruộng đá giai đoạn 2</t>
  </si>
  <si>
    <t>Khu tái định cư thị trấn Ma Lâm</t>
  </si>
  <si>
    <t>Kè Sông cái thị trấn Ma Lâm (Khu phân lô)</t>
  </si>
  <si>
    <t>Khu dân cư của Công ty TNHH Kiến Tân</t>
  </si>
  <si>
    <t>Khu dân cư Nam Long</t>
  </si>
  <si>
    <t>Khu phố chợ thị trấn Phú Long (129 lô)</t>
  </si>
  <si>
    <t>Khu vực đấu giá TT. Phú Long</t>
  </si>
  <si>
    <t>Khu xen cư khu phố Phú Cường (06 lô)</t>
  </si>
  <si>
    <t>Khu dân cư Ruộng Dinh (Dãy A)</t>
  </si>
  <si>
    <t>Đăng ký chuyển mục đích đất ở đô thị của hộ gia đình cá nhân</t>
  </si>
  <si>
    <t>HNK, CLN, NTS</t>
  </si>
  <si>
    <t>Trụ sở làm việc Viện kiểm sát nhân dân huyện Hàm Thuận Bắc</t>
  </si>
  <si>
    <t>Trụ sở làm việc Tòa án nhân dân huyện Hàm Thuận Bắc</t>
  </si>
  <si>
    <t>Trụ sở làm việc Chi cục Thống kê huyện Hàm Thuận Bắc</t>
  </si>
  <si>
    <t>Mở rộng Trụ sở UBND thị trấn Ma Lâm</t>
  </si>
  <si>
    <t>Trụ sở UBND xã La Dạ</t>
  </si>
  <si>
    <t>Trụ sở UBND xã Hàm Liêm (vị trí mới)</t>
  </si>
  <si>
    <t>Trụ sở UBND xã Đông Tiến (vị trí mới bao gồm nhà làm việc của Ban chỉ huy quân sự xã tổng 9,06 ha)</t>
  </si>
  <si>
    <t>Mở rộng Trụ sở UBND xã Đông Giang</t>
  </si>
  <si>
    <t>Cơ sở điều trị cai nghiện ma túy - cơ sở 2</t>
  </si>
  <si>
    <t>Quỹ tín dụng nhân dân Hàm Thắng</t>
  </si>
  <si>
    <t>DTS</t>
  </si>
  <si>
    <t>Đất trồng cây lâu năm (Khu Thuận Phước)</t>
  </si>
  <si>
    <t>Đất trồng cây lâu năm xã Thuận Hòa</t>
  </si>
  <si>
    <t>Đất trồng cây lâu năm (Núi Xã Thô)</t>
  </si>
  <si>
    <t>Đất trồng cây lâu năm xã Hàm Liêm</t>
  </si>
  <si>
    <t>Đất trồng cây lâu năm xã Hàm Chính</t>
  </si>
  <si>
    <t>Đất trồng cây lâu năm xã Đông Tiến</t>
  </si>
  <si>
    <t>LUA, BCS, DCS</t>
  </si>
  <si>
    <t>Đất trồng cây lâu năm xã Hàm Đức</t>
  </si>
  <si>
    <t>Đất trồng cây lâu năm xã Thuận Minh</t>
  </si>
  <si>
    <t>Chuyển mục đích đất lúa sang đất trồng cây lâu năm</t>
  </si>
  <si>
    <t>Trang trại trồng nấm, cây dược liệu nông nghiệp công nghệ cao</t>
  </si>
  <si>
    <t>Trang trại Làng Yến Việt</t>
  </si>
  <si>
    <t>Cho thuê đất nông nghiệp khác</t>
  </si>
  <si>
    <t xml:space="preserve">DANH MỤC CÔNG TRÌNH, DỰ ÁN ĐĂNG KÝ MỚI </t>
  </si>
  <si>
    <t>Hầm TB-08/Lữ đoàn 681/BTL (Khu 1 có diện tích: 8.6 ha, Khu 2 có diện tích: 7.49 ha)</t>
  </si>
  <si>
    <t>Mở rộng Sở chỉ huy/Ban CHQS huyện</t>
  </si>
  <si>
    <t>Mở rộng Ban CHQS huyện (vị trí 2)</t>
  </si>
  <si>
    <t>Mở rộng trụ sở công an thị trấn Phú Long</t>
  </si>
  <si>
    <t>Trụ sở công an xã Đông Giang (vị trí 2)</t>
  </si>
  <si>
    <t>CLN, ONT, TSC</t>
  </si>
  <si>
    <t>Trụ sở công an xã Hàm Thắng (vị trí 2)</t>
  </si>
  <si>
    <t>Quỹ đất dự trữ an ninh huyện Hàm Thuận Bắc</t>
  </si>
  <si>
    <t>Đường sắt tốc độ cao (bao gồm nhà ga)</t>
  </si>
  <si>
    <t>HNK, CLN, ONT, NTD, MNC, DCS</t>
  </si>
  <si>
    <t>HNK, CLN, ONT, MNC, DCS</t>
  </si>
  <si>
    <t>CLN, ONT, DGT</t>
  </si>
  <si>
    <t>HNK, CLN, ONT, DGT, MNC</t>
  </si>
  <si>
    <t>Đường giao thông vào khu nghĩa trang sinh thái và nhà hỏa táng</t>
  </si>
  <si>
    <t>Nâng cấp Quốc lộ 1A (đoạn qua HTB)</t>
  </si>
  <si>
    <t>Quốc lộ 55 (đoạn qua HTB)</t>
  </si>
  <si>
    <t>CLN, DGT, DCS</t>
  </si>
  <si>
    <t>Đường ĐT 714 (đoạn qua đèo Đông Giang)</t>
  </si>
  <si>
    <t>Đường từ thôn La Dày đi thôn Buôn Cùi, xã Đa Mi</t>
  </si>
  <si>
    <t>Dự án đền bù giải tỏa và rà phá bom mìn, vật liệu nổ đối với các cầu dân sinh thuộc dự án LRAMP (diện tích các mố cầu)</t>
  </si>
  <si>
    <t>Đường từ ngã ba Sara-Thiện Nghiệp</t>
  </si>
  <si>
    <t>Đường từ ngã Phú Long-Thiện Nghiệp</t>
  </si>
  <si>
    <t>Cầu Bà Sạn, Thôn Thắng Thuận, xã Hàm Thắng</t>
  </si>
  <si>
    <t>Cầu tổ 6, thôn 1 qua kênh chính Sông Quao, xã Thuận Minh</t>
  </si>
  <si>
    <t>Cầu Suối, thôn Thắng Hiệp, xã Hàm Thắng</t>
  </si>
  <si>
    <t>CLN, ONT, DKV, MNC</t>
  </si>
  <si>
    <t>Cầu Mương Hồ (thôn Đại Thiện - thôn Phú Điền)</t>
  </si>
  <si>
    <t>Cầu Suối Sỏi, thôn Phú Nhang</t>
  </si>
  <si>
    <t>Cầu qua kênh Ku Kê- Phú Sơn, xã Hàm Phú</t>
  </si>
  <si>
    <t>Đường từ đập Cây Khế đi cầu Nha Đam xã Hàm Trí</t>
  </si>
  <si>
    <t>Đường từ cầu Ngựa (QL28) đi đường sắt Bắc - Nam, huyện Hàm Thuận Bắc</t>
  </si>
  <si>
    <t>LUA, HNK, CLN, ODT, TSC, SKC, NTD</t>
  </si>
  <si>
    <t>Sửa chữa, nâng cấp đường vào khu di tích Căn cứ Tỉnh ủy (đoạn từ đường ĐT.714 vào đến bìa rừng Khu di tích)</t>
  </si>
  <si>
    <t>LUA, CLN, RSX, ONT, NTD</t>
  </si>
  <si>
    <t>Đường Trung tâm xã Hàm Trí - Quốc lộ 1</t>
  </si>
  <si>
    <t>LUA, HNK, CLN, ONT, DGD, BCS</t>
  </si>
  <si>
    <t>Đường trung tâm xã Hàm Chính - Quốc lộ 1</t>
  </si>
  <si>
    <t>LUA, CLN, ONT, MNC, BCS, DCS</t>
  </si>
  <si>
    <t>Đường nối từ đường trung tâm huyện đi Quốc lộ 1 với đường trung tâm từ xã Hàm Chính đi Quốc lộ 1</t>
  </si>
  <si>
    <t>LUA, HNK, CLN, ONT, DGT, DCS</t>
  </si>
  <si>
    <t>Đường ven động cát từ Hồng Liêm - Phú Long</t>
  </si>
  <si>
    <t>LUA, HNK, CLN, ONT, DGT, NTD, MNC, DCS</t>
  </si>
  <si>
    <t>LUA, HNK, CLN, ONT, SKS, DGT, NTD, DCS</t>
  </si>
  <si>
    <t>CLN, ODT, DGT</t>
  </si>
  <si>
    <t>Dự án nâng cấp công trình dường Km14 (QL28)- Trũng Liêm</t>
  </si>
  <si>
    <t>LUA, HNK, CLN, NTS</t>
  </si>
  <si>
    <t>Đường nối từ đường vào khu dân cư Lò To đi xã Hàm Hiệp</t>
  </si>
  <si>
    <t>Đường Dốc Gia - Đá Cầu xã Thuận Minh, huyện Hàm Thuận Bắc</t>
  </si>
  <si>
    <t>LUA, HNK, CLN, ONT</t>
  </si>
  <si>
    <t>Sửa chữa, nâng cấp đường thôn 3 và thôn 1 đi kênh chính sông Quao, huyện Hàm Thuận Bắc</t>
  </si>
  <si>
    <t>LUA, CLN, ONT, DGT</t>
  </si>
  <si>
    <t>Nâng cấp cải tạo đường km 31 đi Gia Le, huyện Hàm Thuận Bắc</t>
  </si>
  <si>
    <t>LUA, HNK, CLN, ONT, DGD</t>
  </si>
  <si>
    <t>Nâng cấp mở rộng đường thôn Bình An giáp đường Thuận Minh - Hàm Hiệp, huyện Hàm Thuận Bắc</t>
  </si>
  <si>
    <t>LUA, CLN, ONT, DGD, DTL</t>
  </si>
  <si>
    <t>Đường vào trại cai nghiện cơ sở 2</t>
  </si>
  <si>
    <t>Cầu tổ 8, thôn Dốc Lăng qua kênh chính sông Quao, xã Thuận Minh</t>
  </si>
  <si>
    <t>Đường từ nhà máy nước sông Quao đến cuối tuyến Phú Hội - Cẩm Hang - sông Quao</t>
  </si>
  <si>
    <t>Cầu bắc qua kênh chính sông Quao</t>
  </si>
  <si>
    <t>Cầu bắc qua kênh Ô Rô, thôn Phú Thắng, xã Hàm Phú</t>
  </si>
  <si>
    <t>Đường cầu Nhôm</t>
  </si>
  <si>
    <t>LUA, CLN, ONT, DVH, DGD</t>
  </si>
  <si>
    <t>Đường Thôn 3 đi Đa Mi</t>
  </si>
  <si>
    <t>Đường vào khu Bia tường niệm đại đội 1/430</t>
  </si>
  <si>
    <t>Nâng cấp mở rộng đường Phú Long - Phú Hài</t>
  </si>
  <si>
    <t>HNK, CLN, ODT, DGT</t>
  </si>
  <si>
    <t>Tuyến đường từ Buôn Cùi đi Đan Sách</t>
  </si>
  <si>
    <t>Đường vào Cụm công nghiệp Ma Lâm (Giai đoạn 1)</t>
  </si>
  <si>
    <t>Cải tạo, nâng cấp đường Quốc lộ 1 - Thôn Triền</t>
  </si>
  <si>
    <t>Cầu bắc qua sông Cà Ty nối huyện Hàm Thuận Bắc và huyện Hàm Thuận Nam</t>
  </si>
  <si>
    <t>Nâng cấp đường vào khu dân cư Lò To, xã Hàm Cần, huyện Hàm Thuận Nam</t>
  </si>
  <si>
    <t>Đường vành đai Hàm Thắng - Cảng hàng không Phan Thiết</t>
  </si>
  <si>
    <t>Hệ thống kênh xã Thuận Hòa</t>
  </si>
  <si>
    <t>Hệ thống kênh xã Hồng Liêm</t>
  </si>
  <si>
    <t>Hệ thống kênh xã Thuận Minh</t>
  </si>
  <si>
    <t>Kênh Đông Hồng Liêm đến Hồng Sơn</t>
  </si>
  <si>
    <t>Nâng cấp kênh N33 thuộc hệ thống thủy lợi Sông Quao, huyện Hàm Thuận Bắc</t>
  </si>
  <si>
    <t>Kè sông Cái thị trấn Ma Lâm (hạng mục kè)</t>
  </si>
  <si>
    <t>Kè tuyến mương Cống Ba Lỗ, thôn Thắng Lợi</t>
  </si>
  <si>
    <t>Mở rộng tuyến ống cấp nước và cụm xử lý nước Ma Lâm - Hàm Đức huyện Hàm Thuận Bắc (gồm trạm tăng áp số 2)</t>
  </si>
  <si>
    <t>Tuyến ống chuyền tải nước sạch HDPE D630 từ nhà máy nước Cà Giang cấp cho khu vực Bắc Phan Thiết</t>
  </si>
  <si>
    <t>Nâng công suất nhà máy nước Thuận Bắc</t>
  </si>
  <si>
    <t>Nâng công suất nhà máy nước Phú Long</t>
  </si>
  <si>
    <t>Nhà máy nước Sông Quao</t>
  </si>
  <si>
    <t xml:space="preserve">Công trình di dời, xử lý các điểm giao chéo đường dây 500kv &amp; 220kv phục vụ công tác bồi thường, giải phóng mặt bằng Dự án thành phần đầu tư xây dựng đoạn VĨnh Hảo- Phan Thiết thuộc dự án xây dựng một số đoạn đường bộ cao tốc trên tuyến Bắc - Nam phía Đông giai đoạn 2017 - 2020 </t>
  </si>
  <si>
    <t>Công trình Nâng cao độ võng đường dây 110kv Hàm Thuận - Phan Thiết 2 và Hàm Thuận - Ma Lâm, phục vụ công tác bồi thường giải phóng mặt bằng Dự án thành phần đầu tư xây dựng đoạn Vĩnh Hảo - Phan Thiết thuộc Dự án xây dựng một số đoạn đường bộ cao tốc trên tuyến Bắc - Nam phía Đông giai đoạn 2017-2020</t>
  </si>
  <si>
    <t>Hạng mục công trình phát điện thuộc dự án Khu xử lý chất thải rắn Hồng Liêm</t>
  </si>
  <si>
    <t>Nhà trực vận hành điện lực Hàm Thuận Bắc-Đội QL tổng hợp Đa Mi</t>
  </si>
  <si>
    <t>Nhà trực xử lý sự cố Đa Mi (phần mở rộng)</t>
  </si>
  <si>
    <t>Đường dây 220kV Hàm Thuận - Đa Mi - Long Thành</t>
  </si>
  <si>
    <t>Phân pha dây dẫn ĐD 110kV từ 174 Phan Thiết- 172 Phan Rí</t>
  </si>
  <si>
    <t>Cải tạo, nâng tiết diện Hàm Thuận – Phan Thiết 2</t>
  </si>
  <si>
    <t>Đường dây 110kV mạch 2 Hàm Thuận – Đức Linh</t>
  </si>
  <si>
    <t>Khu dân cư Nách Nai-Trũng Bí xã Đông Tiến</t>
  </si>
  <si>
    <t>KDC hai bên đường thôn 3 đi Đa Mi (tổng diện tích 21,03)</t>
  </si>
  <si>
    <t>CLN, ONT, DGT, DTL</t>
  </si>
  <si>
    <t>Khu phân lô tái định cư thôn 3, xã Đông Giang</t>
  </si>
  <si>
    <t>Khu phức hợp nghỉ dưỡng, du lịch và khu vui chơi giải trí (tổng diện tích dự kiến 578,55 ha)</t>
  </si>
  <si>
    <t>Khu du lịch nghỉ dưỡng tại thôn Trũng Liêm, xã Hàm Chính (tổng diện tích 80 ha)</t>
  </si>
  <si>
    <t>Quỹ tín dụng nhân dân Hàm Chính (vị trí tại xã Thuận Minh)</t>
  </si>
  <si>
    <t>Mở rộng khu trung tâm hành chính</t>
  </si>
  <si>
    <t>Trụ sở UBND xã Thuận Minh (vị trí mới)</t>
  </si>
  <si>
    <t>Nhà làm việc Ban chỉ huy quân sự thị trấn Phú Long</t>
  </si>
  <si>
    <t>Nhà trưng bay sản phẩm văn hóa dân tộc</t>
  </si>
  <si>
    <t>Mở rộng Đài tưởng niệm xã Hàm Phú</t>
  </si>
  <si>
    <t xml:space="preserve">Đất khu vui chơi, giải trí công cộng, sinh hoạt cộng đồng </t>
  </si>
  <si>
    <t>Kè sông cái thị trấn Ma Lâm (hạng mục công viên)</t>
  </si>
  <si>
    <t>CLN, SON, BCS</t>
  </si>
  <si>
    <t>Nhà văn hóa thôn Liêm Hòa</t>
  </si>
  <si>
    <t>Mở rộng các nhà văn hóa thôn Phú Thành, Phú Cường, Phú Thịnh, Phú An, Phú Mỹ</t>
  </si>
  <si>
    <t>Mở rộng công viên trung tâm thị trấn Phú Long (vị trí trụ sở UBND thị trấn cũ)</t>
  </si>
  <si>
    <t>Mở rộng nhà văn hóa thôn Lâm Thuận, Phú Sơn</t>
  </si>
  <si>
    <t>Chợ Phú Long</t>
  </si>
  <si>
    <t>Chợ đầu mối nông sản tại xã Hồng Sơn</t>
  </si>
  <si>
    <t>Mở rộng chợ Phú Lập</t>
  </si>
  <si>
    <t>Mở rộng chùa Thiện Hòa</t>
  </si>
  <si>
    <t>Mở rộng Thiền viện Từ Lâm</t>
  </si>
  <si>
    <t>Mở rộng Đình Làng Phú Hội</t>
  </si>
  <si>
    <t>Mỏ cát xây dựng thôn Ku Kê, xã Thuận Minh - Ký hiệu CXD-32 (tổng diện tích 13,98 ha)</t>
  </si>
  <si>
    <t>HNK, DCS</t>
  </si>
  <si>
    <t>Đăng ký chuyển mục đích đất sản xuất phi nông nghiệp của hộ gia đình, cá nhân</t>
  </si>
  <si>
    <t>Khu thương mại dịch vụ xã Hàm Phú (tổng diện tích 19 ha)</t>
  </si>
  <si>
    <t>Mở rộng cửa hàng xăng dầu xã Hàm Phú</t>
  </si>
  <si>
    <t>Đấu giá cho thuê đất thương mại dịch vụ xã Hồng Sơn</t>
  </si>
  <si>
    <t>Đăng ký chuyển mục đích đất thương mại dịch của hộ gia đình, cá nhân</t>
  </si>
  <si>
    <t xml:space="preserve">Đất nghĩa trang, nhà tang lễ, cơ sở hỏa táng; đất cơ sở lưu trữ tro cốt </t>
  </si>
  <si>
    <t>Mở rộng khu nhà tang lễ dân tộc Chăm, khu phố 3, thị trấn Ma Lâm</t>
  </si>
  <si>
    <t>Nghĩa trang xã Hồng Liêm</t>
  </si>
  <si>
    <t>Đất xây dựng cơ sở giáo dục, đào tạo</t>
  </si>
  <si>
    <t>Mở rộng trường Tiểu học Hàm Phú 1</t>
  </si>
  <si>
    <t>Mở rộng trường Mẫu Giáo Thuận Minh (Phân hiệu Ku Kê)</t>
  </si>
  <si>
    <t>Mở rộng trường tiểu học Thuận Minh (điểm trường thôn 1)</t>
  </si>
  <si>
    <t>Mở rộng trường Mẫu Giáo Thuận Minh (điểm chính)</t>
  </si>
  <si>
    <t>Mở rộng trường tiểu học Hồng Liêm 1</t>
  </si>
  <si>
    <t>Trường mẫu giáo Hàm Hiệp</t>
  </si>
  <si>
    <t>Mở rộng trường Mẫu Giáo Hàm Liêm</t>
  </si>
  <si>
    <t>Quỹ đất dự trữ phát triển cơ sở giáo dục và đào tạo trên địa bàn huyện Hàm Thuận Bắc</t>
  </si>
  <si>
    <t>Đất dự trữ phát triển cơ sở y tế huyện Hàm Thuận Bắc</t>
  </si>
  <si>
    <t>Đất xây dựng cơ sở thể dục thể thao</t>
  </si>
  <si>
    <t>Khu thể thao xã Hàm Phú (tổng diện tích 3,8 ha)</t>
  </si>
  <si>
    <t>Chuyển đổi từ rừng phòng hộ sang rừng sản xuất (theo chỉ tiêu quy hoạch 3 loại rừng)</t>
  </si>
  <si>
    <t>Đưa vào quy hoạch rừng sản xuất trên địa bàn xã Đông Tiến</t>
  </si>
  <si>
    <t>Đưa vào quy hoạch rừng sản xuất trên địa bàn xã Đông Giang</t>
  </si>
  <si>
    <t>Đưa vào quy hoạch rừng sản xuất trên địa bàn xã Hồng Liêm</t>
  </si>
  <si>
    <t>Đưa vào quy hoạch rừng sản xuất trên địa bàn xã Hồng Sơn</t>
  </si>
  <si>
    <t>Đưa vào quy hoạch rừng sản xuất trên địa bàn thị trấn Phú Long</t>
  </si>
  <si>
    <t>Đưa ra khỏi quy hoạch rừng sản xuất trên địa bàn xã Hàm Liêm</t>
  </si>
  <si>
    <t>Chuyển mục đích đất nông nghiệp khác</t>
  </si>
  <si>
    <t>Vườn tạo cây giống, con giống, trồng trọt, chăn nuôi tại xã Hàm Liêm</t>
  </si>
  <si>
    <t>Chuyển đổi cơ cấu cây trồng dọc tuyến Sông Cạn</t>
  </si>
  <si>
    <t>Chuyển đổi cơ cấu đất trồng lúa khác sang đất chuyên trồng lúa</t>
  </si>
  <si>
    <t>Chuyển đổi cơ cấu cây trồng dọc các tuyến kênh</t>
  </si>
  <si>
    <t>Nâng cấp đường bê tông nông thôn trên địa bàn huyện</t>
  </si>
  <si>
    <t>HNK, CLN, LUC</t>
  </si>
  <si>
    <t>Các xã, thị trấn</t>
  </si>
  <si>
    <t>Tịnh thất Phật Quang Ni Tự</t>
  </si>
  <si>
    <t>Khu chế biến và khai thác đá xây dựng xã Thuận Hòa</t>
  </si>
  <si>
    <t>Mỏ cát thuỷ tinh (cây táo 3); (diện tích khu khai thác 9,55 ha và diện tích công trình phụ trợ 1,02 ha)</t>
  </si>
  <si>
    <t>Đập nước khu hậu cần quân sự</t>
  </si>
  <si>
    <r>
      <t>Tổng diện</t>
    </r>
    <r>
      <rPr>
        <sz val="7.5"/>
        <color theme="1"/>
        <rFont val="Times New Roman"/>
        <family val="1"/>
      </rPr>
      <t xml:space="preserve"> </t>
    </r>
    <r>
      <rPr>
        <b/>
        <sz val="7.5"/>
        <color theme="1"/>
        <rFont val="Times New Roman"/>
        <family val="1"/>
      </rPr>
      <t>tích</t>
    </r>
  </si>
  <si>
    <t>LUA, HNK, CLN, DGT</t>
  </si>
  <si>
    <t>Quỹ đất phát triển thuộc dự án đường từ ngã tư Lê Duẩn - Trường Chinh đến nút giao cao tốc và quỹ đất 02 bên đường</t>
  </si>
  <si>
    <t>Khu tái định cư dự án Đường sắt tốc độ cao</t>
  </si>
  <si>
    <t>Mỏ cát trắng tại xã Hồng Sơn</t>
  </si>
  <si>
    <t>Khu tái định cư dự án đường từ ngã tư Lê Duẩn - Trường Chinh đến nút giao cao tốc</t>
  </si>
  <si>
    <t>Bến xe tỉnh</t>
  </si>
  <si>
    <t>Nhựa hóa nội thị, thị trấn Ma Lâm giai đoạn 3</t>
  </si>
  <si>
    <t>III</t>
  </si>
  <si>
    <t>Các dự án định hướng thời kỳ 2031 - 2050 (tiềm năng xem xét đưa vào thực hiện trong thời kỳ 2026 - 2030 khi được UBND tỉnh điều chỉnh phân bổ chỉ tiêu sử dụng đất trong kỳ quy hoạch, kế hoạch sử dụng đất và đủ điều kiện theo quy định)</t>
  </si>
  <si>
    <t>Khu TOD thuộc dự án đường từ ngã tư Lê Duẩn - Trường Chinh đến nút giao cao tốc và quỹ đất 02 bên đường</t>
  </si>
  <si>
    <t>Khu dân cư tập trung xã Hàm Trí (Khu dân cư 16 ha)</t>
  </si>
  <si>
    <t>NCS, DCS</t>
  </si>
  <si>
    <t>Đất trồng cây lâu năm xã Hồng Liêm</t>
  </si>
  <si>
    <t>Đường từ ngã tư Lê Duẩn - Trường Chinh đến nút giao cao tốc và quỹ đất 2 bên đường</t>
  </si>
  <si>
    <t>LUA, HNK, CLN, ONT, DGT, MNC</t>
  </si>
  <si>
    <t>LUA, HNK, CLN, DGT, ONT</t>
  </si>
  <si>
    <t>HNK, CLN, DCS</t>
  </si>
  <si>
    <t>Khu tái định cư dự án đường từ ngã tư Lê Duẩn - Trường Chinh đến nút giao cao tốc (giai đoạn 2)</t>
  </si>
  <si>
    <t>Đất trụ sở cơ quan</t>
  </si>
  <si>
    <t>Khu trung tâm xã (vị trí mới)</t>
  </si>
  <si>
    <r>
      <t>Trong đó: Đất rừng sản xuất là rừng tự</t>
    </r>
    <r>
      <rPr>
        <sz val="10"/>
        <color theme="1"/>
        <rFont val="Times New Roman"/>
        <family val="1"/>
      </rPr>
      <t xml:space="preserve"> </t>
    </r>
    <r>
      <rPr>
        <i/>
        <sz val="10"/>
        <color theme="1"/>
        <rFont val="Times New Roman"/>
        <family val="1"/>
      </rPr>
      <t>nhiên</t>
    </r>
  </si>
  <si>
    <r>
      <t>Trong đó: đất rừng sản xuất là rừng tự</t>
    </r>
    <r>
      <rPr>
        <sz val="10"/>
        <color theme="1"/>
        <rFont val="Times New Roman"/>
        <family val="1"/>
      </rPr>
      <t xml:space="preserve"> </t>
    </r>
    <r>
      <rPr>
        <i/>
        <sz val="10"/>
        <color theme="1"/>
        <rFont val="Times New Roman"/>
        <family val="1"/>
      </rPr>
      <t>nhiên</t>
    </r>
  </si>
  <si>
    <r>
      <t>Tổng diện</t>
    </r>
    <r>
      <rPr>
        <sz val="10"/>
        <color theme="1"/>
        <rFont val="Times New Roman"/>
        <family val="1"/>
      </rPr>
      <t xml:space="preserve"> </t>
    </r>
    <r>
      <rPr>
        <b/>
        <sz val="10"/>
        <color theme="1"/>
        <rFont val="Times New Roman"/>
        <family val="1"/>
      </rPr>
      <t>tích</t>
    </r>
  </si>
  <si>
    <r>
      <t>Diện tích phân theo đơn vị</t>
    </r>
    <r>
      <rPr>
        <sz val="10"/>
        <color theme="1"/>
        <rFont val="Times New Roman"/>
        <family val="1"/>
      </rPr>
      <t xml:space="preserve"> </t>
    </r>
    <r>
      <rPr>
        <b/>
        <sz val="10"/>
        <color theme="1"/>
        <rFont val="Times New Roman"/>
        <family val="1"/>
      </rPr>
      <t>hành chính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</si>
</sst>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41" x14ac:knownFonts="1">
    <font>
      <sz val="10"/>
      <color rgb="FF000000"/>
      <name val="Times New Roman"/>
      <charset val="204"/>
    </font>
    <font>
      <b/>
      <sz val="10"/>
      <name val="Times New Roman"/>
      <family val="1"/>
      <charset val="163"/>
    </font>
    <font>
      <sz val="10"/>
      <name val="Times New Roman"/>
      <family val="1"/>
      <charset val="163"/>
    </font>
    <font>
      <sz val="10"/>
      <color rgb="FF000000"/>
      <name val="Times New Roman"/>
      <family val="1"/>
    </font>
    <font>
      <sz val="10"/>
      <color rgb="FF000000"/>
      <name val="Times New Roman"/>
      <family val="1"/>
      <charset val="163"/>
    </font>
    <font>
      <i/>
      <sz val="10"/>
      <name val="Times New Roman"/>
      <family val="1"/>
      <charset val="163"/>
    </font>
    <font>
      <b/>
      <sz val="10"/>
      <name val="Times New Roman"/>
      <family val="1"/>
    </font>
    <font>
      <sz val="8"/>
      <color rgb="FF000000"/>
      <name val="Times New Roman"/>
      <family val="1"/>
    </font>
    <font>
      <sz val="8"/>
      <name val="Times New Roman"/>
      <family val="1"/>
    </font>
    <font>
      <b/>
      <sz val="10"/>
      <color rgb="FF000000"/>
      <name val="Times New Roman"/>
      <family val="1"/>
      <charset val="163"/>
    </font>
    <font>
      <sz val="8"/>
      <color rgb="FF000000"/>
      <name val="Times New Roman"/>
      <family val="1"/>
      <charset val="163"/>
    </font>
    <font>
      <sz val="10"/>
      <name val="Times New Roman"/>
      <family val="1"/>
    </font>
    <font>
      <b/>
      <sz val="10"/>
      <color rgb="FF000000"/>
      <name val="Times New Roman"/>
      <family val="1"/>
    </font>
    <font>
      <i/>
      <sz val="10"/>
      <color rgb="FF000000"/>
      <name val="Times New Roman"/>
      <family val="1"/>
      <charset val="163"/>
    </font>
    <font>
      <b/>
      <sz val="12"/>
      <color rgb="FF000000"/>
      <name val="Times New Roman"/>
      <family val="1"/>
      <charset val="163"/>
    </font>
    <font>
      <b/>
      <sz val="10"/>
      <color theme="1"/>
      <name val="Times New Roman"/>
      <family val="1"/>
    </font>
    <font>
      <sz val="10"/>
      <color theme="1"/>
      <name val="Times New Roman"/>
      <family val="1"/>
    </font>
    <font>
      <i/>
      <sz val="10"/>
      <color theme="1"/>
      <name val="Times New Roman"/>
      <family val="1"/>
    </font>
    <font>
      <sz val="8"/>
      <color theme="1"/>
      <name val="Times New Roman"/>
      <family val="1"/>
    </font>
    <font>
      <b/>
      <sz val="8"/>
      <color rgb="FF000000"/>
      <name val="Times New Roman"/>
      <family val="1"/>
      <charset val="163"/>
    </font>
    <font>
      <sz val="8"/>
      <name val="Times New Roman"/>
      <family val="1"/>
      <charset val="163"/>
    </font>
    <font>
      <sz val="10"/>
      <name val="Arial"/>
      <family val="2"/>
    </font>
    <font>
      <b/>
      <sz val="8"/>
      <color theme="1"/>
      <name val="Times New Roman"/>
      <family val="1"/>
    </font>
    <font>
      <i/>
      <sz val="8"/>
      <color theme="1"/>
      <name val="Times New Roman"/>
      <family val="1"/>
    </font>
    <font>
      <b/>
      <sz val="7.5"/>
      <color theme="1"/>
      <name val="Times New Roman"/>
      <family val="1"/>
    </font>
    <font>
      <sz val="7.5"/>
      <color theme="1"/>
      <name val="Times New Roman"/>
      <family val="1"/>
    </font>
    <font>
      <i/>
      <sz val="7.5"/>
      <color theme="1"/>
      <name val="Times New Roman"/>
      <family val="1"/>
    </font>
    <font>
      <b/>
      <sz val="8"/>
      <name val="Times New Roman"/>
      <family val="1"/>
    </font>
    <font>
      <b/>
      <sz val="8"/>
      <color rgb="FF000000"/>
      <name val="Times New Roman"/>
      <family val="1"/>
    </font>
    <font>
      <sz val="10"/>
      <color theme="1"/>
      <name val="Calibri"/>
      <family val="2"/>
      <scheme val="minor"/>
    </font>
    <font>
      <b/>
      <sz val="10.5"/>
      <name val="Times New Roman"/>
      <family val="1"/>
    </font>
    <font>
      <b/>
      <sz val="10.5"/>
      <name val="Times New Roman"/>
      <family val="1"/>
      <charset val="163"/>
    </font>
    <font>
      <i/>
      <sz val="10.5"/>
      <name val="Times New Roman"/>
      <family val="1"/>
      <charset val="163"/>
    </font>
    <font>
      <b/>
      <sz val="10"/>
      <color theme="1"/>
      <name val="Calibri"/>
      <family val="2"/>
      <charset val="163"/>
      <scheme val="minor"/>
    </font>
    <font>
      <i/>
      <sz val="10"/>
      <color rgb="FF000000"/>
      <name val="Times New Roman"/>
      <family val="1"/>
    </font>
    <font>
      <i/>
      <sz val="10"/>
      <color rgb="FFFF0000"/>
      <name val="Times New Roman"/>
      <family val="1"/>
    </font>
    <font>
      <b/>
      <sz val="10"/>
      <color theme="1"/>
      <name val="Times New Roman"/>
      <family val="1"/>
      <charset val="163"/>
    </font>
    <font>
      <sz val="10"/>
      <color theme="1"/>
      <name val="Times New Roman"/>
      <family val="1"/>
      <charset val="163"/>
    </font>
    <font>
      <sz val="8"/>
      <color theme="1"/>
      <name val="Times New Roman"/>
      <family val="2"/>
    </font>
    <font>
      <sz val="7.5"/>
      <color rgb="FFFF0000"/>
      <name val="Times New Roman"/>
      <family val="1"/>
    </font>
    <font>
      <b/>
      <sz val="10"/>
      <color rgb="FFFF0000"/>
      <name val="Times New Roman"/>
      <family val="1"/>
      <charset val="163"/>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0" fontId="3" fillId="0" borderId="0"/>
    <xf numFmtId="0" fontId="21" fillId="0" borderId="0"/>
    <xf numFmtId="0" fontId="29" fillId="0" borderId="0"/>
    <xf numFmtId="0" fontId="21" fillId="0" borderId="0"/>
  </cellStyleXfs>
  <cellXfs count="279">
    <xf numFmtId="0" fontId="0" fillId="0" borderId="0" xfId="0"/>
    <xf numFmtId="0" fontId="2" fillId="0" borderId="0" xfId="0" applyFont="1" applyAlignment="1">
      <alignment horizontal="center" vertical="center" wrapText="1"/>
    </xf>
    <xf numFmtId="0" fontId="4" fillId="0" borderId="0" xfId="0" applyFont="1" applyAlignment="1">
      <alignment horizontal="right" vertical="top"/>
    </xf>
    <xf numFmtId="0" fontId="4" fillId="0" borderId="0" xfId="0" applyFont="1" applyAlignment="1">
      <alignment horizontal="left" vertical="top"/>
    </xf>
    <xf numFmtId="0" fontId="5" fillId="0" borderId="0" xfId="0" applyFont="1" applyAlignment="1">
      <alignment vertical="top" wrapText="1"/>
    </xf>
    <xf numFmtId="0" fontId="6" fillId="0" borderId="1" xfId="0" applyFont="1" applyBorder="1" applyAlignment="1">
      <alignment horizontal="center" vertical="center" wrapText="1"/>
    </xf>
    <xf numFmtId="164" fontId="7" fillId="0" borderId="1" xfId="0" applyNumberFormat="1" applyFont="1" applyBorder="1" applyAlignment="1">
      <alignment horizontal="center" vertical="center" shrinkToFit="1"/>
    </xf>
    <xf numFmtId="0" fontId="7" fillId="0" borderId="0" xfId="0" applyFont="1" applyAlignment="1">
      <alignment horizontal="left" vertical="top"/>
    </xf>
    <xf numFmtId="0" fontId="9" fillId="0" borderId="0" xfId="0" applyFont="1" applyAlignment="1">
      <alignment horizontal="left" vertical="top"/>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11"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xf>
    <xf numFmtId="0" fontId="7" fillId="0" borderId="0" xfId="0" applyFont="1" applyAlignment="1">
      <alignment vertical="center" wrapText="1"/>
    </xf>
    <xf numFmtId="0" fontId="14" fillId="0" borderId="0" xfId="0" applyFont="1" applyAlignment="1">
      <alignment horizontal="left" vertical="top"/>
    </xf>
    <xf numFmtId="0" fontId="16" fillId="0" borderId="0" xfId="0" applyFont="1" applyAlignment="1">
      <alignment horizontal="left" vertical="top"/>
    </xf>
    <xf numFmtId="0" fontId="4" fillId="0" borderId="0" xfId="1" applyFont="1" applyAlignment="1">
      <alignment horizontal="left" vertical="top"/>
    </xf>
    <xf numFmtId="0" fontId="4" fillId="0" borderId="0" xfId="1" applyFont="1" applyAlignment="1">
      <alignment vertical="center" wrapText="1"/>
    </xf>
    <xf numFmtId="0" fontId="1" fillId="0" borderId="0" xfId="1" applyFont="1" applyAlignment="1">
      <alignment horizontal="center" vertical="top" wrapText="1"/>
    </xf>
    <xf numFmtId="0" fontId="5" fillId="0" borderId="0" xfId="1" applyFont="1" applyAlignment="1">
      <alignment vertical="top" wrapText="1"/>
    </xf>
    <xf numFmtId="0" fontId="9" fillId="0" borderId="1" xfId="1" applyFont="1" applyBorder="1" applyAlignment="1">
      <alignment horizontal="center" vertical="center" wrapText="1"/>
    </xf>
    <xf numFmtId="0" fontId="6" fillId="0" borderId="1" xfId="1" applyFont="1" applyBorder="1" applyAlignment="1">
      <alignment horizontal="center" vertical="center" wrapText="1"/>
    </xf>
    <xf numFmtId="164" fontId="7" fillId="0" borderId="1" xfId="1" applyNumberFormat="1" applyFont="1" applyBorder="1" applyAlignment="1">
      <alignment horizontal="center" vertical="center" shrinkToFit="1"/>
    </xf>
    <xf numFmtId="0" fontId="10" fillId="0" borderId="1" xfId="1" applyFont="1" applyBorder="1" applyAlignment="1">
      <alignment horizontal="center" vertical="center" wrapText="1"/>
    </xf>
    <xf numFmtId="0" fontId="3" fillId="0" borderId="0" xfId="1" applyAlignment="1">
      <alignment horizontal="left" vertical="top"/>
    </xf>
    <xf numFmtId="0" fontId="9" fillId="0" borderId="1" xfId="1" applyFont="1" applyBorder="1" applyAlignment="1">
      <alignment horizontal="left" vertical="center" wrapText="1"/>
    </xf>
    <xf numFmtId="4" fontId="9" fillId="0" borderId="1" xfId="1" applyNumberFormat="1" applyFont="1" applyBorder="1" applyAlignment="1">
      <alignment horizontal="right" vertical="center" wrapText="1"/>
    </xf>
    <xf numFmtId="0" fontId="9" fillId="0" borderId="0" xfId="1" applyFont="1" applyAlignment="1">
      <alignment horizontal="left" vertical="top"/>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4" fontId="4" fillId="0" borderId="1" xfId="1" applyNumberFormat="1" applyFont="1" applyBorder="1" applyAlignment="1">
      <alignment horizontal="right" vertical="center" wrapText="1"/>
    </xf>
    <xf numFmtId="0" fontId="13" fillId="0" borderId="1" xfId="1" applyFont="1" applyBorder="1" applyAlignment="1">
      <alignment horizontal="left" vertical="center" wrapText="1"/>
    </xf>
    <xf numFmtId="0" fontId="13" fillId="0" borderId="1" xfId="1" applyFont="1" applyBorder="1" applyAlignment="1">
      <alignment horizontal="center" vertical="center" wrapText="1"/>
    </xf>
    <xf numFmtId="0" fontId="4" fillId="0" borderId="0" xfId="1" applyFont="1" applyAlignment="1">
      <alignment horizontal="right" vertical="top"/>
    </xf>
    <xf numFmtId="0" fontId="4" fillId="0" borderId="0" xfId="1" applyFont="1" applyAlignment="1">
      <alignment horizontal="center" vertical="top"/>
    </xf>
    <xf numFmtId="0" fontId="9" fillId="0" borderId="1" xfId="1" applyFont="1" applyBorder="1" applyAlignment="1">
      <alignment horizontal="right" vertical="center" wrapText="1"/>
    </xf>
    <xf numFmtId="0" fontId="4" fillId="0" borderId="1" xfId="1" applyFont="1" applyBorder="1" applyAlignment="1">
      <alignment horizontal="right" vertical="center" wrapText="1"/>
    </xf>
    <xf numFmtId="4" fontId="4" fillId="0" borderId="0" xfId="1" applyNumberFormat="1" applyFont="1" applyAlignment="1">
      <alignment horizontal="right" vertical="center" wrapText="1"/>
    </xf>
    <xf numFmtId="4" fontId="4" fillId="0" borderId="0" xfId="1" applyNumberFormat="1" applyFont="1" applyAlignment="1">
      <alignment horizontal="right" vertical="top"/>
    </xf>
    <xf numFmtId="4" fontId="1" fillId="0" borderId="0" xfId="1" applyNumberFormat="1" applyFont="1" applyAlignment="1">
      <alignment horizontal="right" vertical="top" wrapText="1"/>
    </xf>
    <xf numFmtId="0" fontId="1" fillId="0" borderId="0" xfId="1" applyFont="1" applyAlignment="1">
      <alignment vertical="top" wrapText="1"/>
    </xf>
    <xf numFmtId="0" fontId="1" fillId="0" borderId="3" xfId="1" applyFont="1" applyBorder="1" applyAlignment="1">
      <alignment horizontal="center" vertical="top" wrapText="1"/>
    </xf>
    <xf numFmtId="4" fontId="9" fillId="0" borderId="0" xfId="1" applyNumberFormat="1" applyFont="1" applyAlignment="1">
      <alignment horizontal="right" vertical="center" wrapText="1"/>
    </xf>
    <xf numFmtId="4" fontId="9" fillId="0" borderId="0" xfId="1" applyNumberFormat="1" applyFont="1" applyAlignment="1">
      <alignment horizontal="right" vertical="top"/>
    </xf>
    <xf numFmtId="0" fontId="1" fillId="0" borderId="0" xfId="1" applyFont="1" applyAlignment="1">
      <alignment vertical="center" wrapText="1"/>
    </xf>
    <xf numFmtId="0" fontId="4" fillId="2" borderId="0" xfId="1" applyFont="1" applyFill="1" applyAlignment="1">
      <alignment horizontal="center" vertical="center"/>
    </xf>
    <xf numFmtId="0" fontId="7" fillId="0" borderId="1" xfId="1" applyFont="1" applyBorder="1" applyAlignment="1">
      <alignment horizontal="center" vertical="center" wrapText="1"/>
    </xf>
    <xf numFmtId="4" fontId="3" fillId="0" borderId="0" xfId="1" applyNumberFormat="1" applyAlignment="1">
      <alignment horizontal="right" vertical="center"/>
    </xf>
    <xf numFmtId="0" fontId="7" fillId="0" borderId="0" xfId="1" applyFont="1" applyAlignment="1">
      <alignment horizontal="left" vertical="top"/>
    </xf>
    <xf numFmtId="4" fontId="12" fillId="0" borderId="0" xfId="1" applyNumberFormat="1" applyFont="1" applyAlignment="1">
      <alignment horizontal="right" vertical="center"/>
    </xf>
    <xf numFmtId="0" fontId="19" fillId="0" borderId="0" xfId="1" applyFont="1" applyAlignment="1">
      <alignment horizontal="left" vertical="top"/>
    </xf>
    <xf numFmtId="0" fontId="9" fillId="0" borderId="0" xfId="1" applyFont="1" applyAlignment="1">
      <alignment vertical="center" wrapText="1"/>
    </xf>
    <xf numFmtId="4" fontId="9" fillId="0" borderId="0" xfId="1" applyNumberFormat="1" applyFont="1" applyAlignment="1">
      <alignment horizontal="right" vertical="center"/>
    </xf>
    <xf numFmtId="0" fontId="4" fillId="0" borderId="0" xfId="1" applyFont="1" applyAlignment="1">
      <alignment horizontal="right" vertical="center"/>
    </xf>
    <xf numFmtId="4" fontId="4" fillId="0" borderId="0" xfId="1" applyNumberFormat="1" applyFont="1" applyAlignment="1">
      <alignment horizontal="right" vertical="center"/>
    </xf>
    <xf numFmtId="0" fontId="4" fillId="0" borderId="0" xfId="1" applyFont="1" applyAlignment="1">
      <alignment horizontal="left" vertical="center"/>
    </xf>
    <xf numFmtId="0" fontId="10" fillId="0" borderId="0" xfId="1" applyFont="1" applyAlignment="1">
      <alignment horizontal="center" vertical="center"/>
    </xf>
    <xf numFmtId="0" fontId="19" fillId="0" borderId="0" xfId="1" applyFont="1" applyAlignment="1">
      <alignment horizontal="left" vertical="center"/>
    </xf>
    <xf numFmtId="0" fontId="10" fillId="0" borderId="0" xfId="1" applyFont="1" applyAlignment="1">
      <alignment horizontal="left" vertical="center"/>
    </xf>
    <xf numFmtId="0" fontId="20" fillId="0" borderId="0" xfId="1" applyFont="1" applyAlignment="1">
      <alignment horizontal="left" vertical="center"/>
    </xf>
    <xf numFmtId="0" fontId="3" fillId="0" borderId="0" xfId="1" applyAlignment="1">
      <alignment horizontal="left"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4" fontId="2" fillId="0" borderId="1" xfId="1" applyNumberFormat="1" applyFont="1" applyBorder="1" applyAlignment="1">
      <alignment horizontal="right" vertical="center" wrapText="1"/>
    </xf>
    <xf numFmtId="164" fontId="3" fillId="0" borderId="1" xfId="1" applyNumberFormat="1" applyBorder="1" applyAlignment="1">
      <alignment horizontal="center" vertical="center" shrinkToFit="1"/>
    </xf>
    <xf numFmtId="4" fontId="12" fillId="0" borderId="1" xfId="1" applyNumberFormat="1" applyFont="1" applyBorder="1" applyAlignment="1">
      <alignment horizontal="right" vertical="center" shrinkToFit="1"/>
    </xf>
    <xf numFmtId="0" fontId="1" fillId="0" borderId="0" xfId="0" applyFont="1" applyAlignment="1">
      <alignment horizontal="center" vertical="top" wrapText="1"/>
    </xf>
    <xf numFmtId="0" fontId="5" fillId="0" borderId="0" xfId="0" applyFont="1" applyAlignment="1">
      <alignment horizontal="center" vertical="top" wrapText="1"/>
    </xf>
    <xf numFmtId="0" fontId="15" fillId="0" borderId="1" xfId="0" applyFont="1" applyBorder="1" applyAlignment="1">
      <alignment horizontal="center" vertical="center" wrapText="1"/>
    </xf>
    <xf numFmtId="164" fontId="18" fillId="0" borderId="1" xfId="0" applyNumberFormat="1" applyFont="1" applyBorder="1" applyAlignment="1">
      <alignment horizontal="center" vertical="center" shrinkToFit="1"/>
    </xf>
    <xf numFmtId="164" fontId="18"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64" fontId="15" fillId="0" borderId="1" xfId="0" applyNumberFormat="1" applyFont="1" applyBorder="1" applyAlignment="1">
      <alignment horizontal="center" vertical="center" shrinkToFit="1"/>
    </xf>
    <xf numFmtId="4" fontId="15"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4" fontId="16"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22" fillId="0" borderId="1" xfId="0" applyNumberFormat="1" applyFont="1" applyBorder="1" applyAlignment="1">
      <alignment horizontal="center" vertical="center" shrinkToFit="1"/>
    </xf>
    <xf numFmtId="4" fontId="22" fillId="0" borderId="1" xfId="0" applyNumberFormat="1" applyFont="1" applyBorder="1" applyAlignment="1">
      <alignment horizontal="right" vertical="center" wrapText="1"/>
    </xf>
    <xf numFmtId="1" fontId="22" fillId="0" borderId="1" xfId="0" applyNumberFormat="1" applyFont="1" applyBorder="1" applyAlignment="1">
      <alignment horizontal="center" vertical="center" shrinkToFit="1"/>
    </xf>
    <xf numFmtId="0" fontId="22" fillId="0" borderId="1" xfId="0" applyFont="1" applyBorder="1" applyAlignment="1">
      <alignment horizontal="left" vertical="center" wrapText="1"/>
    </xf>
    <xf numFmtId="165" fontId="18" fillId="0" borderId="1" xfId="0" applyNumberFormat="1" applyFont="1" applyBorder="1" applyAlignment="1">
      <alignment horizontal="center" vertical="center" shrinkToFit="1"/>
    </xf>
    <xf numFmtId="0" fontId="18" fillId="0" borderId="1" xfId="0" applyFont="1" applyBorder="1" applyAlignment="1">
      <alignment horizontal="left" vertical="center" wrapText="1"/>
    </xf>
    <xf numFmtId="4" fontId="18" fillId="0" borderId="1" xfId="0" applyNumberFormat="1" applyFont="1" applyBorder="1" applyAlignment="1">
      <alignment horizontal="righ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2" fontId="18" fillId="0" borderId="1" xfId="0" applyNumberFormat="1" applyFont="1" applyBorder="1" applyAlignment="1">
      <alignment horizontal="center" vertical="center" shrinkToFit="1"/>
    </xf>
    <xf numFmtId="4" fontId="22" fillId="0" borderId="1" xfId="0" applyNumberFormat="1" applyFont="1" applyBorder="1" applyAlignment="1">
      <alignment horizontal="right" vertical="center"/>
    </xf>
    <xf numFmtId="4" fontId="18" fillId="0" borderId="1" xfId="0" applyNumberFormat="1" applyFont="1" applyBorder="1" applyAlignment="1">
      <alignment horizontal="right" vertical="center"/>
    </xf>
    <xf numFmtId="164" fontId="18" fillId="0" borderId="1" xfId="0" applyNumberFormat="1" applyFont="1" applyBorder="1" applyAlignment="1">
      <alignment horizontal="center" vertical="center" wrapText="1" shrinkToFit="1"/>
    </xf>
    <xf numFmtId="0" fontId="15" fillId="0" borderId="0" xfId="0" applyFont="1" applyAlignment="1">
      <alignment vertical="top" wrapText="1"/>
    </xf>
    <xf numFmtId="0" fontId="16" fillId="0" borderId="0" xfId="0" applyFont="1" applyAlignment="1">
      <alignment horizontal="center" vertical="top"/>
    </xf>
    <xf numFmtId="164" fontId="15" fillId="0" borderId="1" xfId="0" applyNumberFormat="1" applyFont="1" applyBorder="1" applyAlignment="1">
      <alignment horizontal="left" vertical="center" shrinkToFit="1"/>
    </xf>
    <xf numFmtId="4" fontId="17" fillId="0" borderId="1" xfId="0" applyNumberFormat="1" applyFont="1" applyBorder="1" applyAlignment="1">
      <alignment horizontal="right" vertical="center" wrapText="1"/>
    </xf>
    <xf numFmtId="0" fontId="15" fillId="0" borderId="1" xfId="1" applyFont="1" applyBorder="1" applyAlignment="1">
      <alignment horizontal="center" vertical="center" wrapText="1"/>
    </xf>
    <xf numFmtId="0" fontId="16" fillId="0" borderId="1" xfId="1" applyFont="1" applyBorder="1" applyAlignment="1">
      <alignment horizontal="center" vertical="center" wrapText="1"/>
    </xf>
    <xf numFmtId="164" fontId="18" fillId="0" borderId="1" xfId="1" applyNumberFormat="1" applyFont="1" applyBorder="1" applyAlignment="1">
      <alignment horizontal="center" vertical="center" shrinkToFit="1"/>
    </xf>
    <xf numFmtId="164" fontId="15" fillId="0" borderId="1" xfId="1" applyNumberFormat="1" applyFont="1" applyBorder="1" applyAlignment="1">
      <alignment horizontal="center" vertical="center" shrinkToFit="1"/>
    </xf>
    <xf numFmtId="4" fontId="15" fillId="0" borderId="1" xfId="1" applyNumberFormat="1" applyFont="1" applyBorder="1" applyAlignment="1">
      <alignment horizontal="right" vertical="center" shrinkToFit="1"/>
    </xf>
    <xf numFmtId="0" fontId="15" fillId="0" borderId="1" xfId="1" applyFont="1" applyBorder="1" applyAlignment="1">
      <alignment horizontal="left" vertical="center" wrapText="1"/>
    </xf>
    <xf numFmtId="4" fontId="15" fillId="0" borderId="1" xfId="1" applyNumberFormat="1" applyFont="1" applyBorder="1" applyAlignment="1">
      <alignment horizontal="right" vertical="center" wrapText="1"/>
    </xf>
    <xf numFmtId="0" fontId="16" fillId="0" borderId="1" xfId="1" applyFont="1" applyBorder="1" applyAlignment="1">
      <alignment horizontal="left" vertical="center" wrapText="1"/>
    </xf>
    <xf numFmtId="4" fontId="16" fillId="0" borderId="1" xfId="1" applyNumberFormat="1" applyFont="1" applyBorder="1" applyAlignment="1">
      <alignment horizontal="right" vertical="center" wrapText="1"/>
    </xf>
    <xf numFmtId="0" fontId="17" fillId="0" borderId="1" xfId="1" applyFont="1" applyBorder="1" applyAlignment="1">
      <alignment horizontal="left" vertical="center" wrapText="1"/>
    </xf>
    <xf numFmtId="0" fontId="17" fillId="0" borderId="1" xfId="1" applyFont="1" applyBorder="1" applyAlignment="1">
      <alignment horizontal="center" vertical="center" wrapText="1"/>
    </xf>
    <xf numFmtId="0" fontId="22" fillId="0" borderId="11" xfId="1" applyFont="1" applyBorder="1" applyAlignment="1">
      <alignment horizontal="left" vertical="center" wrapText="1"/>
    </xf>
    <xf numFmtId="0" fontId="22" fillId="0" borderId="11" xfId="1" applyFont="1" applyBorder="1" applyAlignment="1">
      <alignment horizontal="center" vertical="center" wrapText="1"/>
    </xf>
    <xf numFmtId="0" fontId="18" fillId="0" borderId="11" xfId="1" applyFont="1" applyBorder="1" applyAlignment="1">
      <alignment horizontal="left" vertical="center" wrapText="1"/>
    </xf>
    <xf numFmtId="0" fontId="18" fillId="0" borderId="11" xfId="1" applyFont="1" applyBorder="1" applyAlignment="1">
      <alignment horizontal="center" vertical="center" wrapText="1"/>
    </xf>
    <xf numFmtId="0" fontId="23" fillId="0" borderId="11" xfId="1" applyFont="1" applyBorder="1" applyAlignment="1">
      <alignment horizontal="left" vertical="center" wrapText="1"/>
    </xf>
    <xf numFmtId="0" fontId="23" fillId="0" borderId="11" xfId="1" applyFont="1" applyBorder="1" applyAlignment="1">
      <alignment horizontal="center" vertical="center" wrapText="1"/>
    </xf>
    <xf numFmtId="0" fontId="18" fillId="0" borderId="0" xfId="1" applyFont="1" applyAlignment="1">
      <alignment horizontal="center" vertical="center" wrapText="1"/>
    </xf>
    <xf numFmtId="0" fontId="18" fillId="0" borderId="13" xfId="2" applyFont="1" applyBorder="1" applyAlignment="1">
      <alignment horizontal="center" vertical="center"/>
    </xf>
    <xf numFmtId="0" fontId="27" fillId="0" borderId="11" xfId="1" applyFont="1" applyBorder="1" applyAlignment="1">
      <alignment horizontal="center" vertical="center" wrapText="1"/>
    </xf>
    <xf numFmtId="0" fontId="8" fillId="0" borderId="11" xfId="1" applyFont="1" applyBorder="1" applyAlignment="1">
      <alignment horizontal="center" vertical="center" wrapText="1"/>
    </xf>
    <xf numFmtId="0" fontId="28" fillId="0" borderId="11" xfId="1" applyFont="1" applyBorder="1" applyAlignment="1">
      <alignment horizontal="left" vertical="center" wrapText="1"/>
    </xf>
    <xf numFmtId="4" fontId="22" fillId="0" borderId="12" xfId="1" applyNumberFormat="1" applyFont="1" applyBorder="1" applyAlignment="1">
      <alignment horizontal="center" vertical="center" wrapText="1"/>
    </xf>
    <xf numFmtId="4" fontId="28" fillId="0" borderId="11" xfId="1" applyNumberFormat="1" applyFont="1" applyBorder="1" applyAlignment="1">
      <alignment horizontal="right" vertical="center" wrapText="1"/>
    </xf>
    <xf numFmtId="0" fontId="28" fillId="0" borderId="11" xfId="1" applyFont="1" applyBorder="1" applyAlignment="1">
      <alignment horizontal="right" vertical="center" wrapText="1"/>
    </xf>
    <xf numFmtId="1" fontId="28" fillId="0" borderId="11" xfId="1" applyNumberFormat="1" applyFont="1" applyBorder="1" applyAlignment="1">
      <alignment horizontal="center" vertical="center" shrinkToFit="1"/>
    </xf>
    <xf numFmtId="4" fontId="7" fillId="0" borderId="11" xfId="1" applyNumberFormat="1" applyFont="1" applyBorder="1" applyAlignment="1">
      <alignment horizontal="right" vertical="center" wrapText="1"/>
    </xf>
    <xf numFmtId="4" fontId="7" fillId="3" borderId="11" xfId="1" applyNumberFormat="1" applyFont="1" applyFill="1" applyBorder="1" applyAlignment="1">
      <alignment horizontal="right" vertical="center" wrapText="1"/>
    </xf>
    <xf numFmtId="165" fontId="7" fillId="0" borderId="11" xfId="1" applyNumberFormat="1" applyFont="1" applyBorder="1" applyAlignment="1">
      <alignment horizontal="center" vertical="center" shrinkToFit="1"/>
    </xf>
    <xf numFmtId="165" fontId="8" fillId="0" borderId="11" xfId="1" applyNumberFormat="1" applyFont="1" applyBorder="1" applyAlignment="1">
      <alignment horizontal="center" vertical="center" shrinkToFit="1"/>
    </xf>
    <xf numFmtId="4" fontId="8" fillId="0" borderId="11" xfId="1" applyNumberFormat="1" applyFont="1" applyBorder="1" applyAlignment="1">
      <alignment horizontal="right" vertical="center" wrapText="1"/>
    </xf>
    <xf numFmtId="4" fontId="8" fillId="3" borderId="11" xfId="1" applyNumberFormat="1" applyFont="1" applyFill="1" applyBorder="1" applyAlignment="1">
      <alignment horizontal="right" vertical="center" wrapText="1"/>
    </xf>
    <xf numFmtId="0" fontId="7" fillId="0" borderId="11" xfId="1" applyFont="1" applyBorder="1" applyAlignment="1">
      <alignment horizontal="center" vertical="center" wrapText="1"/>
    </xf>
    <xf numFmtId="2" fontId="7" fillId="0" borderId="11" xfId="1" applyNumberFormat="1" applyFont="1" applyBorder="1" applyAlignment="1">
      <alignment horizontal="center" vertical="center" shrinkToFit="1"/>
    </xf>
    <xf numFmtId="0" fontId="10" fillId="0" borderId="1" xfId="0" applyFont="1" applyBorder="1" applyAlignment="1">
      <alignment horizontal="center" vertical="center" wrapText="1"/>
    </xf>
    <xf numFmtId="0" fontId="29" fillId="0" borderId="15" xfId="3" applyBorder="1" applyAlignment="1">
      <alignment horizontal="center" vertical="center" wrapText="1"/>
    </xf>
    <xf numFmtId="0" fontId="29" fillId="0" borderId="0" xfId="3" applyAlignment="1">
      <alignment horizontal="left" vertical="top"/>
    </xf>
    <xf numFmtId="0" fontId="32" fillId="0" borderId="0" xfId="3" applyFont="1" applyAlignment="1">
      <alignment vertical="center" wrapText="1"/>
    </xf>
    <xf numFmtId="0" fontId="2" fillId="0" borderId="0" xfId="3" applyFont="1" applyAlignment="1">
      <alignment horizontal="left" vertical="top"/>
    </xf>
    <xf numFmtId="165" fontId="28" fillId="0" borderId="11" xfId="1" applyNumberFormat="1" applyFont="1" applyBorder="1" applyAlignment="1">
      <alignment horizontal="center" vertical="center" shrinkToFit="1"/>
    </xf>
    <xf numFmtId="0" fontId="28" fillId="0" borderId="0" xfId="1" applyFont="1" applyAlignment="1">
      <alignment horizontal="left" vertical="center"/>
    </xf>
    <xf numFmtId="0" fontId="22" fillId="0" borderId="14" xfId="2" applyFont="1" applyBorder="1" applyAlignment="1">
      <alignment horizontal="center" vertical="center"/>
    </xf>
    <xf numFmtId="0" fontId="7" fillId="0" borderId="0" xfId="1" applyFont="1" applyAlignment="1">
      <alignment horizontal="left" vertical="center"/>
    </xf>
    <xf numFmtId="4" fontId="28" fillId="3" borderId="11" xfId="1" applyNumberFormat="1" applyFont="1" applyFill="1" applyBorder="1" applyAlignment="1">
      <alignment horizontal="right" vertical="center" wrapText="1"/>
    </xf>
    <xf numFmtId="4" fontId="27" fillId="0" borderId="11" xfId="1" applyNumberFormat="1" applyFont="1" applyBorder="1" applyAlignment="1">
      <alignment horizontal="right" vertical="center" wrapText="1"/>
    </xf>
    <xf numFmtId="0" fontId="12" fillId="0" borderId="0" xfId="1" applyFont="1" applyAlignment="1">
      <alignment horizontal="left" vertical="center"/>
    </xf>
    <xf numFmtId="0" fontId="1" fillId="0" borderId="0" xfId="3" applyFont="1" applyAlignment="1">
      <alignment horizontal="left" vertical="top"/>
    </xf>
    <xf numFmtId="0" fontId="33" fillId="0" borderId="0" xfId="3" applyFont="1" applyAlignment="1">
      <alignment horizontal="left" vertical="top"/>
    </xf>
    <xf numFmtId="0" fontId="29" fillId="0" borderId="0" xfId="3" applyAlignment="1">
      <alignment horizontal="center" vertical="top"/>
    </xf>
    <xf numFmtId="0" fontId="4" fillId="0" borderId="1" xfId="0" applyFont="1" applyBorder="1" applyAlignment="1">
      <alignment horizontal="left" vertical="top"/>
    </xf>
    <xf numFmtId="4" fontId="35" fillId="0" borderId="1" xfId="0" applyNumberFormat="1" applyFont="1" applyBorder="1" applyAlignment="1">
      <alignment horizontal="right" vertical="center" wrapText="1"/>
    </xf>
    <xf numFmtId="0" fontId="1" fillId="0" borderId="0" xfId="1" applyFont="1" applyAlignment="1">
      <alignment horizontal="center" vertical="center" wrapText="1"/>
    </xf>
    <xf numFmtId="0" fontId="4" fillId="0" borderId="0" xfId="1" applyFont="1" applyAlignment="1">
      <alignment horizontal="center" vertical="center"/>
    </xf>
    <xf numFmtId="0" fontId="29" fillId="0" borderId="0" xfId="3" applyAlignment="1">
      <alignment horizontal="right" vertical="top"/>
    </xf>
    <xf numFmtId="0" fontId="9" fillId="0" borderId="0" xfId="3" applyFont="1" applyAlignment="1">
      <alignment horizontal="right" vertical="top"/>
    </xf>
    <xf numFmtId="0" fontId="33" fillId="0" borderId="0" xfId="3" applyFont="1" applyAlignment="1">
      <alignment horizontal="right" vertical="top"/>
    </xf>
    <xf numFmtId="0" fontId="29" fillId="0" borderId="0" xfId="3" applyAlignment="1">
      <alignment horizontal="left" vertical="top" wrapText="1"/>
    </xf>
    <xf numFmtId="0" fontId="16" fillId="0" borderId="0" xfId="0" applyFont="1" applyAlignment="1">
      <alignment horizontal="center" vertical="top" wrapText="1"/>
    </xf>
    <xf numFmtId="0" fontId="15" fillId="0" borderId="0" xfId="0" applyFont="1" applyAlignment="1">
      <alignment horizontal="center" vertical="top" wrapText="1"/>
    </xf>
    <xf numFmtId="0" fontId="17" fillId="0" borderId="0" xfId="0" applyFont="1" applyAlignment="1">
      <alignment vertical="top" wrapText="1"/>
    </xf>
    <xf numFmtId="0" fontId="16" fillId="0" borderId="0" xfId="0" applyFont="1" applyAlignment="1">
      <alignment vertical="center" wrapText="1"/>
    </xf>
    <xf numFmtId="49" fontId="24" fillId="0" borderId="1" xfId="1" applyNumberFormat="1" applyFont="1" applyBorder="1" applyAlignment="1">
      <alignment horizontal="center" vertical="center" wrapText="1"/>
    </xf>
    <xf numFmtId="164" fontId="25" fillId="0" borderId="1" xfId="0" applyNumberFormat="1" applyFont="1" applyBorder="1" applyAlignment="1">
      <alignment horizontal="center" vertical="center" wrapText="1" shrinkToFit="1"/>
    </xf>
    <xf numFmtId="0" fontId="25" fillId="0" borderId="1" xfId="0" applyFont="1" applyBorder="1" applyAlignment="1">
      <alignment horizontal="center" vertical="center" wrapText="1"/>
    </xf>
    <xf numFmtId="3" fontId="24" fillId="0" borderId="1" xfId="0" applyNumberFormat="1" applyFont="1" applyBorder="1" applyAlignment="1">
      <alignment horizontal="right" vertical="center" shrinkToFit="1"/>
    </xf>
    <xf numFmtId="4" fontId="24" fillId="0" borderId="1" xfId="0" applyNumberFormat="1" applyFont="1" applyBorder="1" applyAlignment="1">
      <alignment horizontal="right" vertical="center" shrinkToFit="1"/>
    </xf>
    <xf numFmtId="3" fontId="24"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3" fontId="25" fillId="0" borderId="1" xfId="0" applyNumberFormat="1" applyFont="1" applyBorder="1" applyAlignment="1">
      <alignment horizontal="right" vertical="center" wrapText="1"/>
    </xf>
    <xf numFmtId="4" fontId="25" fillId="0" borderId="1" xfId="0" applyNumberFormat="1" applyFont="1" applyBorder="1" applyAlignment="1">
      <alignment horizontal="right" vertical="center" wrapText="1"/>
    </xf>
    <xf numFmtId="3" fontId="26" fillId="0" borderId="1" xfId="0" applyNumberFormat="1" applyFont="1" applyBorder="1" applyAlignment="1">
      <alignment horizontal="right" vertical="center" wrapText="1"/>
    </xf>
    <xf numFmtId="4" fontId="26" fillId="0" borderId="1" xfId="0" applyNumberFormat="1" applyFont="1" applyBorder="1" applyAlignment="1">
      <alignment horizontal="right" vertical="center" wrapText="1"/>
    </xf>
    <xf numFmtId="164" fontId="18" fillId="0" borderId="4" xfId="1" applyNumberFormat="1" applyFont="1" applyBorder="1" applyAlignment="1">
      <alignment horizontal="center" vertical="center" shrinkToFit="1"/>
    </xf>
    <xf numFmtId="0" fontId="18" fillId="0" borderId="1" xfId="1" applyFont="1" applyBorder="1" applyAlignment="1">
      <alignment horizontal="center" vertical="center" wrapText="1"/>
    </xf>
    <xf numFmtId="4" fontId="15" fillId="0" borderId="2" xfId="1" applyNumberFormat="1" applyFont="1" applyBorder="1" applyAlignment="1">
      <alignment horizontal="right" vertical="center" wrapText="1"/>
    </xf>
    <xf numFmtId="4" fontId="16" fillId="0" borderId="2" xfId="1" applyNumberFormat="1" applyFont="1" applyBorder="1" applyAlignment="1">
      <alignment horizontal="right" vertical="center" wrapText="1"/>
    </xf>
    <xf numFmtId="4" fontId="39" fillId="0" borderId="1" xfId="0" applyNumberFormat="1" applyFont="1" applyBorder="1" applyAlignment="1">
      <alignment horizontal="right" vertical="center" wrapText="1"/>
    </xf>
    <xf numFmtId="0" fontId="36" fillId="0" borderId="1" xfId="3" applyFont="1" applyBorder="1" applyAlignment="1">
      <alignment horizontal="center" vertical="center" wrapText="1"/>
    </xf>
    <xf numFmtId="0" fontId="37" fillId="0" borderId="1" xfId="3" applyFont="1" applyBorder="1" applyAlignment="1">
      <alignment horizontal="center" vertical="center" wrapText="1"/>
    </xf>
    <xf numFmtId="164" fontId="38" fillId="0" borderId="1" xfId="3" applyNumberFormat="1" applyFont="1" applyBorder="1" applyAlignment="1">
      <alignment horizontal="center" vertical="center" shrinkToFit="1"/>
    </xf>
    <xf numFmtId="164" fontId="18" fillId="0" borderId="1" xfId="3" applyNumberFormat="1" applyFont="1" applyBorder="1" applyAlignment="1">
      <alignment horizontal="center" vertical="center" wrapText="1"/>
    </xf>
    <xf numFmtId="0" fontId="36" fillId="0" borderId="1" xfId="3" applyFont="1" applyBorder="1" applyAlignment="1">
      <alignment vertical="center" wrapText="1"/>
    </xf>
    <xf numFmtId="0" fontId="37" fillId="0" borderId="15" xfId="3" applyFont="1" applyBorder="1" applyAlignment="1">
      <alignment horizontal="center" vertical="center" wrapText="1"/>
    </xf>
    <xf numFmtId="1" fontId="36" fillId="0" borderId="1" xfId="3" applyNumberFormat="1" applyFont="1" applyBorder="1" applyAlignment="1">
      <alignment horizontal="center" vertical="center" wrapText="1"/>
    </xf>
    <xf numFmtId="2" fontId="36" fillId="0" borderId="1" xfId="3" applyNumberFormat="1" applyFont="1" applyBorder="1" applyAlignment="1">
      <alignment vertical="center" wrapText="1"/>
    </xf>
    <xf numFmtId="4" fontId="36" fillId="0" borderId="1" xfId="3" applyNumberFormat="1" applyFont="1" applyBorder="1" applyAlignment="1">
      <alignment horizontal="right" vertical="center" wrapText="1"/>
    </xf>
    <xf numFmtId="0" fontId="37" fillId="0" borderId="1" xfId="3" applyFont="1" applyBorder="1" applyAlignment="1">
      <alignment horizontal="right" vertical="center" wrapText="1"/>
    </xf>
    <xf numFmtId="4" fontId="36" fillId="0" borderId="1" xfId="3" applyNumberFormat="1" applyFont="1" applyBorder="1" applyAlignment="1">
      <alignment horizontal="left" vertical="center" wrapText="1"/>
    </xf>
    <xf numFmtId="2" fontId="36" fillId="0" borderId="1" xfId="3" applyNumberFormat="1" applyFont="1" applyBorder="1" applyAlignment="1">
      <alignment horizontal="left" vertical="center" wrapText="1"/>
    </xf>
    <xf numFmtId="0" fontId="36" fillId="0" borderId="15" xfId="3" applyFont="1" applyBorder="1" applyAlignment="1">
      <alignment horizontal="center" vertical="center" wrapText="1"/>
    </xf>
    <xf numFmtId="1" fontId="37" fillId="0" borderId="1" xfId="3" applyNumberFormat="1" applyFont="1" applyBorder="1" applyAlignment="1">
      <alignment horizontal="center" vertical="center" wrapText="1"/>
    </xf>
    <xf numFmtId="2" fontId="37" fillId="0" borderId="1" xfId="3" applyNumberFormat="1" applyFont="1" applyBorder="1" applyAlignment="1">
      <alignment vertical="center" wrapText="1"/>
    </xf>
    <xf numFmtId="4" fontId="37" fillId="0" borderId="1" xfId="3" applyNumberFormat="1" applyFont="1" applyBorder="1" applyAlignment="1">
      <alignment horizontal="right" vertical="center" wrapText="1"/>
    </xf>
    <xf numFmtId="4" fontId="37" fillId="0" borderId="1" xfId="3" applyNumberFormat="1" applyFont="1" applyBorder="1" applyAlignment="1">
      <alignment horizontal="left" vertical="center" wrapText="1"/>
    </xf>
    <xf numFmtId="2" fontId="37" fillId="0" borderId="1" xfId="3" applyNumberFormat="1" applyFont="1" applyBorder="1" applyAlignment="1">
      <alignment horizontal="left" vertical="center" wrapText="1"/>
    </xf>
    <xf numFmtId="1" fontId="37" fillId="0" borderId="16" xfId="3" applyNumberFormat="1" applyFont="1" applyBorder="1" applyAlignment="1">
      <alignment horizontal="center" vertical="center" wrapText="1"/>
    </xf>
    <xf numFmtId="2" fontId="37" fillId="0" borderId="16" xfId="3" applyNumberFormat="1" applyFont="1" applyBorder="1" applyAlignment="1">
      <alignment horizontal="left" vertical="center" wrapText="1"/>
    </xf>
    <xf numFmtId="1" fontId="37" fillId="0" borderId="1" xfId="3" applyNumberFormat="1" applyFont="1" applyBorder="1" applyAlignment="1">
      <alignment horizontal="center" vertical="center"/>
    </xf>
    <xf numFmtId="2" fontId="37" fillId="0" borderId="1" xfId="3" applyNumberFormat="1" applyFont="1" applyBorder="1" applyAlignment="1">
      <alignment vertical="center"/>
    </xf>
    <xf numFmtId="4" fontId="37" fillId="0" borderId="1" xfId="3" applyNumberFormat="1" applyFont="1" applyBorder="1" applyAlignment="1">
      <alignment horizontal="right" vertical="center"/>
    </xf>
    <xf numFmtId="0" fontId="37" fillId="0" borderId="1" xfId="3" applyFont="1" applyBorder="1" applyAlignment="1">
      <alignment horizontal="right" vertical="center"/>
    </xf>
    <xf numFmtId="4" fontId="37" fillId="0" borderId="1" xfId="3" applyNumberFormat="1" applyFont="1" applyBorder="1" applyAlignment="1">
      <alignment horizontal="left" vertical="center"/>
    </xf>
    <xf numFmtId="2" fontId="37" fillId="0" borderId="1" xfId="3" applyNumberFormat="1" applyFont="1" applyBorder="1" applyAlignment="1">
      <alignment horizontal="left" vertical="center"/>
    </xf>
    <xf numFmtId="0" fontId="37" fillId="0" borderId="15" xfId="3" applyFont="1" applyBorder="1" applyAlignment="1">
      <alignment horizontal="center" vertical="center"/>
    </xf>
    <xf numFmtId="4" fontId="40" fillId="3" borderId="1" xfId="1" applyNumberFormat="1" applyFont="1" applyFill="1" applyBorder="1" applyAlignment="1">
      <alignment horizontal="right" vertical="center" wrapText="1"/>
    </xf>
    <xf numFmtId="4" fontId="3" fillId="0" borderId="0" xfId="1" applyNumberFormat="1" applyAlignment="1">
      <alignment horizontal="left" vertical="center"/>
    </xf>
    <xf numFmtId="4" fontId="10" fillId="0" borderId="0" xfId="1" applyNumberFormat="1" applyFont="1" applyAlignment="1">
      <alignment horizontal="left" vertical="center"/>
    </xf>
    <xf numFmtId="164" fontId="22" fillId="0" borderId="1" xfId="1" applyNumberFormat="1" applyFont="1" applyBorder="1" applyAlignment="1">
      <alignment horizontal="center" vertical="center" shrinkToFit="1"/>
    </xf>
    <xf numFmtId="4" fontId="16" fillId="0" borderId="1" xfId="1" applyNumberFormat="1" applyFont="1" applyBorder="1" applyAlignment="1">
      <alignment horizontal="right" vertical="center" shrinkToFit="1"/>
    </xf>
    <xf numFmtId="4" fontId="15" fillId="3" borderId="2" xfId="1" applyNumberFormat="1" applyFont="1" applyFill="1" applyBorder="1" applyAlignment="1">
      <alignment horizontal="right" vertical="center" wrapText="1"/>
    </xf>
    <xf numFmtId="0" fontId="16" fillId="0" borderId="1" xfId="1" applyFont="1" applyBorder="1" applyAlignment="1">
      <alignment horizontal="right" vertical="center" wrapText="1"/>
    </xf>
    <xf numFmtId="0" fontId="17" fillId="0" borderId="0" xfId="1" applyFont="1" applyAlignment="1">
      <alignment horizontal="center" vertical="center"/>
    </xf>
    <xf numFmtId="0" fontId="16" fillId="0" borderId="0" xfId="1" applyFont="1" applyAlignment="1">
      <alignment horizontal="left" vertical="top"/>
    </xf>
    <xf numFmtId="4" fontId="37" fillId="0" borderId="1" xfId="1" applyNumberFormat="1" applyFont="1" applyBorder="1" applyAlignment="1">
      <alignment horizontal="right" vertical="center" wrapText="1"/>
    </xf>
    <xf numFmtId="4" fontId="15" fillId="0" borderId="11" xfId="1" applyNumberFormat="1" applyFont="1" applyBorder="1" applyAlignment="1">
      <alignment horizontal="right" vertical="center" wrapText="1"/>
    </xf>
    <xf numFmtId="4" fontId="16" fillId="0" borderId="11" xfId="1" applyNumberFormat="1" applyFont="1" applyBorder="1" applyAlignment="1">
      <alignment horizontal="right" vertical="center" wrapText="1"/>
    </xf>
    <xf numFmtId="0" fontId="17" fillId="0" borderId="0" xfId="0" applyFont="1" applyAlignment="1">
      <alignment horizontal="center" vertical="top" wrapText="1"/>
    </xf>
    <xf numFmtId="0" fontId="34" fillId="0" borderId="18"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top" wrapText="1"/>
    </xf>
    <xf numFmtId="0" fontId="22" fillId="0" borderId="1" xfId="0" applyFont="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center" vertical="center" wrapText="1"/>
    </xf>
    <xf numFmtId="0" fontId="17" fillId="0" borderId="0" xfId="0" applyFont="1" applyAlignment="1">
      <alignment horizontal="right" vertical="top"/>
    </xf>
    <xf numFmtId="0" fontId="15" fillId="0" borderId="1" xfId="0" applyFont="1" applyBorder="1" applyAlignment="1">
      <alignment horizontal="center" vertical="center" wrapText="1"/>
    </xf>
    <xf numFmtId="0" fontId="34" fillId="0" borderId="18" xfId="0" applyFont="1" applyBorder="1" applyAlignment="1">
      <alignment horizontal="left" vertical="top"/>
    </xf>
    <xf numFmtId="0" fontId="15" fillId="0" borderId="3" xfId="0" applyFont="1" applyBorder="1" applyAlignment="1">
      <alignment horizontal="center" vertical="top" wrapText="1"/>
    </xf>
    <xf numFmtId="0" fontId="16" fillId="0" borderId="1" xfId="0" applyFont="1" applyBorder="1" applyAlignment="1">
      <alignment horizontal="center" vertical="center" wrapText="1"/>
    </xf>
    <xf numFmtId="49" fontId="24" fillId="0" borderId="1" xfId="0" applyNumberFormat="1" applyFont="1" applyBorder="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right" vertical="top" wrapText="1"/>
    </xf>
    <xf numFmtId="0" fontId="5" fillId="0" borderId="0" xfId="1" applyFont="1" applyAlignment="1">
      <alignment horizontal="center" vertical="top" wrapText="1"/>
    </xf>
    <xf numFmtId="0" fontId="9" fillId="0" borderId="1" xfId="1" applyFont="1" applyBorder="1" applyAlignment="1">
      <alignment horizontal="center" vertical="center" wrapText="1"/>
    </xf>
    <xf numFmtId="0" fontId="1" fillId="0" borderId="0" xfId="1" applyFont="1" applyAlignment="1">
      <alignment horizontal="left" vertical="top" wrapText="1"/>
    </xf>
    <xf numFmtId="0" fontId="1" fillId="0" borderId="0" xfId="1" applyFont="1" applyAlignment="1">
      <alignment horizontal="center" vertical="top" wrapText="1"/>
    </xf>
    <xf numFmtId="0" fontId="5" fillId="0" borderId="0" xfId="1" applyFont="1" applyAlignment="1">
      <alignment horizontal="right" vertical="top" wrapText="1"/>
    </xf>
    <xf numFmtId="0" fontId="15" fillId="0" borderId="1" xfId="1" applyFont="1" applyBorder="1" applyAlignment="1">
      <alignment horizontal="center" vertical="center" wrapText="1"/>
    </xf>
    <xf numFmtId="0" fontId="13" fillId="0" borderId="0" xfId="1" applyFont="1" applyAlignment="1">
      <alignment horizontal="left" vertical="center"/>
    </xf>
    <xf numFmtId="0" fontId="13" fillId="0" borderId="18" xfId="1" applyFont="1" applyBorder="1" applyAlignment="1">
      <alignment horizontal="left" vertical="center"/>
    </xf>
    <xf numFmtId="0" fontId="5" fillId="0" borderId="0" xfId="0" applyFont="1" applyAlignment="1">
      <alignment horizontal="center" vertical="top" wrapText="1"/>
    </xf>
    <xf numFmtId="0" fontId="9"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right" vertical="top" wrapText="1"/>
    </xf>
    <xf numFmtId="0" fontId="1" fillId="0" borderId="0" xfId="1" applyFont="1" applyAlignment="1">
      <alignment horizontal="center" vertical="center" wrapText="1"/>
    </xf>
    <xf numFmtId="0" fontId="17" fillId="0" borderId="0" xfId="1" applyFont="1" applyAlignment="1">
      <alignment horizontal="left" vertical="center"/>
    </xf>
    <xf numFmtId="0" fontId="5" fillId="0" borderId="3" xfId="1" applyFont="1" applyBorder="1" applyAlignment="1">
      <alignment horizontal="right" vertical="top" wrapText="1"/>
    </xf>
    <xf numFmtId="0" fontId="1" fillId="0" borderId="1" xfId="1" applyFont="1" applyBorder="1" applyAlignment="1">
      <alignment horizontal="center" vertical="center" wrapText="1"/>
    </xf>
    <xf numFmtId="0" fontId="27" fillId="0" borderId="6" xfId="1" applyFont="1" applyBorder="1" applyAlignment="1">
      <alignment horizontal="center" vertical="center" wrapText="1"/>
    </xf>
    <xf numFmtId="0" fontId="28" fillId="0" borderId="10" xfId="1" applyFont="1" applyBorder="1" applyAlignment="1">
      <alignment horizontal="center" vertical="center" wrapText="1"/>
    </xf>
    <xf numFmtId="0" fontId="1" fillId="0" borderId="0" xfId="1" applyFont="1" applyAlignment="1">
      <alignment horizontal="left" vertical="center" wrapText="1"/>
    </xf>
    <xf numFmtId="0" fontId="5" fillId="0" borderId="5" xfId="1" applyFont="1" applyBorder="1" applyAlignment="1">
      <alignment horizontal="right" vertical="center" wrapText="1"/>
    </xf>
    <xf numFmtId="0" fontId="27" fillId="0" borderId="1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0" xfId="1" applyFont="1" applyBorder="1" applyAlignment="1">
      <alignment horizontal="center" vertical="center" wrapText="1"/>
    </xf>
    <xf numFmtId="1" fontId="37" fillId="0" borderId="4" xfId="3" applyNumberFormat="1" applyFont="1" applyBorder="1" applyAlignment="1">
      <alignment horizontal="center" vertical="center" wrapText="1"/>
    </xf>
    <xf numFmtId="1" fontId="37" fillId="0" borderId="16" xfId="3" applyNumberFormat="1" applyFont="1" applyBorder="1" applyAlignment="1">
      <alignment horizontal="center" vertical="center" wrapText="1"/>
    </xf>
    <xf numFmtId="2" fontId="37" fillId="0" borderId="4" xfId="3" applyNumberFormat="1" applyFont="1" applyBorder="1" applyAlignment="1">
      <alignment horizontal="left" vertical="center" wrapText="1"/>
    </xf>
    <xf numFmtId="2" fontId="37" fillId="0" borderId="16" xfId="3" applyNumberFormat="1" applyFont="1" applyBorder="1" applyAlignment="1">
      <alignment horizontal="left" vertical="center" wrapText="1"/>
    </xf>
    <xf numFmtId="1" fontId="37" fillId="0" borderId="17" xfId="3" applyNumberFormat="1" applyFont="1" applyBorder="1" applyAlignment="1">
      <alignment horizontal="center" vertical="center" wrapText="1"/>
    </xf>
    <xf numFmtId="2" fontId="37" fillId="0" borderId="17" xfId="3" applyNumberFormat="1" applyFont="1" applyBorder="1" applyAlignment="1">
      <alignment horizontal="left" vertical="center" wrapText="1"/>
    </xf>
    <xf numFmtId="0" fontId="30" fillId="0" borderId="0" xfId="3" applyFont="1" applyAlignment="1">
      <alignment horizontal="left" vertical="center" wrapText="1"/>
    </xf>
    <xf numFmtId="0" fontId="31" fillId="0" borderId="0" xfId="3" applyFont="1" applyAlignment="1">
      <alignment horizontal="left" vertical="center" wrapText="1"/>
    </xf>
    <xf numFmtId="0" fontId="30" fillId="0" borderId="0" xfId="4" applyFont="1" applyAlignment="1">
      <alignment horizontal="center" vertical="center" wrapText="1"/>
    </xf>
    <xf numFmtId="0" fontId="36" fillId="0" borderId="1" xfId="3" applyFont="1" applyBorder="1" applyAlignment="1">
      <alignment horizontal="center" vertical="center" wrapText="1"/>
    </xf>
    <xf numFmtId="2" fontId="37" fillId="0" borderId="4" xfId="3" applyNumberFormat="1" applyFont="1" applyBorder="1" applyAlignment="1">
      <alignment vertical="center" wrapText="1"/>
    </xf>
    <xf numFmtId="2" fontId="37" fillId="0" borderId="16" xfId="3" applyNumberFormat="1" applyFont="1" applyBorder="1" applyAlignment="1">
      <alignment vertical="center" wrapText="1"/>
    </xf>
    <xf numFmtId="0" fontId="33" fillId="0" borderId="15" xfId="3" applyFont="1" applyBorder="1" applyAlignment="1">
      <alignment horizontal="center" vertical="center" wrapText="1"/>
    </xf>
    <xf numFmtId="0" fontId="2" fillId="3" borderId="0" xfId="0" applyFont="1" applyFill="1" applyAlignment="1">
      <alignment horizontal="center" vertical="center" wrapText="1"/>
    </xf>
    <xf numFmtId="0" fontId="22" fillId="3" borderId="1" xfId="0" applyFont="1" applyFill="1" applyBorder="1" applyAlignment="1">
      <alignment horizontal="center" vertical="center" wrapText="1"/>
    </xf>
    <xf numFmtId="164" fontId="18" fillId="3" borderId="1" xfId="0" applyNumberFormat="1" applyFont="1" applyFill="1" applyBorder="1" applyAlignment="1">
      <alignment horizontal="center" vertical="center" wrapText="1" shrinkToFit="1"/>
    </xf>
    <xf numFmtId="4" fontId="22" fillId="3" borderId="1" xfId="0" applyNumberFormat="1" applyFont="1" applyFill="1" applyBorder="1" applyAlignment="1">
      <alignment horizontal="right" vertical="center" wrapText="1"/>
    </xf>
    <xf numFmtId="4" fontId="18" fillId="3" borderId="1" xfId="0" applyNumberFormat="1" applyFont="1" applyFill="1" applyBorder="1" applyAlignment="1">
      <alignment horizontal="right" vertical="center" wrapText="1"/>
    </xf>
    <xf numFmtId="0" fontId="4" fillId="3" borderId="1" xfId="0" applyFont="1" applyFill="1" applyBorder="1" applyAlignment="1">
      <alignment horizontal="left" vertical="top"/>
    </xf>
    <xf numFmtId="0" fontId="4" fillId="3" borderId="0" xfId="0" applyFont="1" applyFill="1" applyAlignment="1">
      <alignment horizontal="left" vertical="top"/>
    </xf>
    <xf numFmtId="0" fontId="5" fillId="3" borderId="0" xfId="0" applyFont="1" applyFill="1" applyAlignment="1">
      <alignment vertical="top" wrapText="1"/>
    </xf>
  </cellXfs>
  <cellStyles count="5">
    <cellStyle name="Normal" xfId="0" builtinId="0"/>
    <cellStyle name="Normal 2" xfId="1"/>
    <cellStyle name="Normal 2 2" xfId="2"/>
    <cellStyle name="Normal 3" xfId="3"/>
    <cellStyle name="Normal 3 2" xfId="4"/>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HSDD_2022_PhanThiet\DM_KH2022_PT_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CQH_2030_HTB\Data_HamThuanBac\DM_HamThuanB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Hoa"/>
      <sheetName val="data"/>
      <sheetName val="data_gopychiuyen_kophuhop"/>
      <sheetName val="data_chuan_16.6.2022"/>
      <sheetName val="Bieu 10_CH"/>
      <sheetName val="Bieu 10_CH_kph"/>
    </sheetNames>
    <sheetDataSet>
      <sheetData sheetId="0"/>
      <sheetData sheetId="1">
        <row r="434">
          <cell r="DW434">
            <v>0</v>
          </cell>
        </row>
      </sheetData>
      <sheetData sheetId="2"/>
      <sheetData sheetId="3">
        <row r="20">
          <cell r="C20" t="str">
            <v/>
          </cell>
        </row>
        <row r="21">
          <cell r="C21" t="str">
            <v>Thiện Nghiệp</v>
          </cell>
          <cell r="E21" t="str">
            <v>CQP</v>
          </cell>
          <cell r="F21">
            <v>2022</v>
          </cell>
        </row>
        <row r="22">
          <cell r="C22" t="str">
            <v>Thiện Nghiệp</v>
          </cell>
          <cell r="E22" t="str">
            <v>CQP</v>
          </cell>
          <cell r="F22">
            <v>2022</v>
          </cell>
        </row>
        <row r="23">
          <cell r="C23" t="str">
            <v/>
          </cell>
        </row>
        <row r="24">
          <cell r="C24" t="str">
            <v/>
          </cell>
        </row>
        <row r="25">
          <cell r="C25" t="str">
            <v/>
          </cell>
        </row>
        <row r="26">
          <cell r="C26" t="str">
            <v/>
          </cell>
        </row>
        <row r="27">
          <cell r="C27" t="str">
            <v>Tiến Thành</v>
          </cell>
          <cell r="E27" t="str">
            <v>DGT</v>
          </cell>
          <cell r="F27">
            <v>2022</v>
          </cell>
        </row>
        <row r="28">
          <cell r="C28" t="str">
            <v>Thiện Nghiệp</v>
          </cell>
          <cell r="E28" t="str">
            <v>DGT</v>
          </cell>
          <cell r="F28">
            <v>2022</v>
          </cell>
        </row>
        <row r="29">
          <cell r="C29" t="str">
            <v>Phú Tài</v>
          </cell>
          <cell r="E29" t="str">
            <v>DGT</v>
          </cell>
          <cell r="F29">
            <v>2022</v>
          </cell>
        </row>
        <row r="30">
          <cell r="C30" t="str">
            <v>Đức Long</v>
          </cell>
          <cell r="E30" t="str">
            <v>DGT</v>
          </cell>
          <cell r="F30">
            <v>2022</v>
          </cell>
        </row>
        <row r="31">
          <cell r="C31" t="str">
            <v>Phong Nẫm</v>
          </cell>
          <cell r="E31" t="str">
            <v>DGT</v>
          </cell>
          <cell r="F31">
            <v>2022</v>
          </cell>
        </row>
        <row r="32">
          <cell r="C32" t="str">
            <v>Mũi Né</v>
          </cell>
          <cell r="E32" t="str">
            <v>DGT</v>
          </cell>
          <cell r="F32">
            <v>2022</v>
          </cell>
        </row>
        <row r="33">
          <cell r="C33" t="str">
            <v>Tiến Lợi</v>
          </cell>
          <cell r="E33" t="str">
            <v>DGT</v>
          </cell>
          <cell r="F33">
            <v>2022</v>
          </cell>
        </row>
        <row r="34">
          <cell r="C34" t="str">
            <v>Tiến Thành</v>
          </cell>
          <cell r="E34" t="str">
            <v>DGT</v>
          </cell>
          <cell r="F34">
            <v>2022</v>
          </cell>
        </row>
        <row r="35">
          <cell r="C35" t="str">
            <v>Tiến Thành</v>
          </cell>
          <cell r="E35" t="str">
            <v>DGT</v>
          </cell>
          <cell r="F35">
            <v>2022</v>
          </cell>
        </row>
        <row r="36">
          <cell r="C36" t="str">
            <v>Phú Thủy</v>
          </cell>
          <cell r="E36" t="str">
            <v>DGT</v>
          </cell>
          <cell r="F36">
            <v>2022</v>
          </cell>
        </row>
        <row r="37">
          <cell r="C37" t="str">
            <v>Phú Trinh</v>
          </cell>
          <cell r="E37" t="str">
            <v>DGT</v>
          </cell>
          <cell r="F37">
            <v>2022</v>
          </cell>
        </row>
        <row r="38">
          <cell r="C38" t="str">
            <v>Phú Thủy</v>
          </cell>
          <cell r="E38" t="str">
            <v>DGT</v>
          </cell>
          <cell r="F38">
            <v>2022</v>
          </cell>
        </row>
        <row r="39">
          <cell r="C39" t="str">
            <v>Phú Tài</v>
          </cell>
          <cell r="E39" t="str">
            <v>DGT</v>
          </cell>
          <cell r="F39">
            <v>2022</v>
          </cell>
        </row>
        <row r="40">
          <cell r="C40" t="str">
            <v>Phú Trinh</v>
          </cell>
          <cell r="E40" t="str">
            <v>DGT</v>
          </cell>
          <cell r="F40">
            <v>2022</v>
          </cell>
        </row>
        <row r="41">
          <cell r="C41" t="str">
            <v>Đức Thắng</v>
          </cell>
          <cell r="E41" t="str">
            <v>DGT</v>
          </cell>
          <cell r="F41">
            <v>2022</v>
          </cell>
        </row>
        <row r="42">
          <cell r="C42" t="str">
            <v>Hàm Tiến</v>
          </cell>
          <cell r="E42" t="str">
            <v>DGT</v>
          </cell>
          <cell r="F42">
            <v>2022</v>
          </cell>
        </row>
        <row r="43">
          <cell r="C43" t="str">
            <v>Mũi Né</v>
          </cell>
          <cell r="E43" t="str">
            <v>DGT</v>
          </cell>
          <cell r="F43">
            <v>2022</v>
          </cell>
        </row>
        <row r="44">
          <cell r="C44" t="str">
            <v/>
          </cell>
        </row>
        <row r="45">
          <cell r="C45" t="str">
            <v>Hưng Long</v>
          </cell>
          <cell r="E45" t="str">
            <v>DGT</v>
          </cell>
          <cell r="F45">
            <v>2022</v>
          </cell>
        </row>
        <row r="46">
          <cell r="C46" t="str">
            <v>Phú Hài</v>
          </cell>
          <cell r="E46" t="str">
            <v>DGT</v>
          </cell>
          <cell r="F46">
            <v>2022</v>
          </cell>
        </row>
        <row r="47">
          <cell r="C47" t="str">
            <v>Phong Nẫm</v>
          </cell>
          <cell r="E47" t="str">
            <v>DGT</v>
          </cell>
          <cell r="F47">
            <v>2022</v>
          </cell>
        </row>
        <row r="48">
          <cell r="C48" t="str">
            <v>Hàm Tiến</v>
          </cell>
          <cell r="E48" t="str">
            <v>DGT</v>
          </cell>
          <cell r="F48">
            <v>2022</v>
          </cell>
        </row>
        <row r="49">
          <cell r="C49" t="str">
            <v>Mũi Né</v>
          </cell>
          <cell r="E49" t="str">
            <v>DGT</v>
          </cell>
          <cell r="F49">
            <v>2022</v>
          </cell>
        </row>
        <row r="50">
          <cell r="C50" t="str">
            <v>Xuân An</v>
          </cell>
          <cell r="E50" t="str">
            <v>DGT</v>
          </cell>
          <cell r="F50">
            <v>2022</v>
          </cell>
        </row>
        <row r="51">
          <cell r="C51" t="str">
            <v>Đức Long</v>
          </cell>
          <cell r="E51" t="str">
            <v>DGT</v>
          </cell>
          <cell r="F51">
            <v>2022</v>
          </cell>
        </row>
        <row r="52">
          <cell r="C52" t="str">
            <v>Tiến Lợi</v>
          </cell>
          <cell r="E52" t="str">
            <v>DGT</v>
          </cell>
          <cell r="F52">
            <v>2022</v>
          </cell>
        </row>
        <row r="53">
          <cell r="C53" t="str">
            <v>Đức Long</v>
          </cell>
          <cell r="E53" t="str">
            <v>DGT</v>
          </cell>
          <cell r="F53">
            <v>2022</v>
          </cell>
        </row>
        <row r="54">
          <cell r="C54" t="str">
            <v>Lạc Đạo</v>
          </cell>
          <cell r="E54" t="str">
            <v>DGT</v>
          </cell>
          <cell r="F54">
            <v>2022</v>
          </cell>
        </row>
        <row r="55">
          <cell r="C55" t="str">
            <v>Đức Thắng</v>
          </cell>
          <cell r="E55" t="str">
            <v>DGT</v>
          </cell>
          <cell r="F55">
            <v>2022</v>
          </cell>
        </row>
        <row r="56">
          <cell r="C56" t="str">
            <v>Đức Nghĩa</v>
          </cell>
          <cell r="E56" t="str">
            <v>DGT</v>
          </cell>
          <cell r="F56">
            <v>2022</v>
          </cell>
        </row>
        <row r="57">
          <cell r="C57" t="str">
            <v>Bình Hưng</v>
          </cell>
          <cell r="E57" t="str">
            <v>DGT</v>
          </cell>
          <cell r="F57">
            <v>2022</v>
          </cell>
        </row>
        <row r="58">
          <cell r="C58" t="str">
            <v>Phú Thủy</v>
          </cell>
          <cell r="E58" t="str">
            <v>DGT</v>
          </cell>
          <cell r="F58">
            <v>2022</v>
          </cell>
        </row>
        <row r="59">
          <cell r="C59" t="str">
            <v>Phú Trinh</v>
          </cell>
          <cell r="E59" t="str">
            <v>DGT</v>
          </cell>
          <cell r="F59">
            <v>2022</v>
          </cell>
        </row>
        <row r="60">
          <cell r="C60" t="str">
            <v>Tiến Thành</v>
          </cell>
          <cell r="E60" t="str">
            <v>DGT</v>
          </cell>
          <cell r="F60">
            <v>2022</v>
          </cell>
        </row>
        <row r="61">
          <cell r="C61" t="str">
            <v>Hưng Long</v>
          </cell>
          <cell r="E61" t="str">
            <v>DGT</v>
          </cell>
          <cell r="F61">
            <v>2022</v>
          </cell>
        </row>
        <row r="62">
          <cell r="C62" t="str">
            <v>Phú Trinh</v>
          </cell>
          <cell r="E62" t="str">
            <v>DGT</v>
          </cell>
          <cell r="F62">
            <v>2022</v>
          </cell>
        </row>
        <row r="63">
          <cell r="C63" t="str">
            <v/>
          </cell>
        </row>
        <row r="64">
          <cell r="C64" t="str">
            <v/>
          </cell>
        </row>
        <row r="65">
          <cell r="C65" t="str">
            <v>Mũi Né</v>
          </cell>
          <cell r="E65" t="str">
            <v>DTL</v>
          </cell>
          <cell r="F65">
            <v>2022</v>
          </cell>
        </row>
        <row r="66">
          <cell r="C66" t="str">
            <v>Mũi Né</v>
          </cell>
          <cell r="E66" t="str">
            <v>DTL</v>
          </cell>
          <cell r="F66">
            <v>2022</v>
          </cell>
        </row>
        <row r="67">
          <cell r="C67" t="str">
            <v>Phú Hài</v>
          </cell>
          <cell r="E67" t="str">
            <v>DTL</v>
          </cell>
          <cell r="F67">
            <v>2022</v>
          </cell>
        </row>
        <row r="68">
          <cell r="C68" t="str">
            <v>Đức Long</v>
          </cell>
          <cell r="E68" t="str">
            <v>DTL</v>
          </cell>
          <cell r="F68">
            <v>2022</v>
          </cell>
        </row>
        <row r="69">
          <cell r="C69" t="str">
            <v>Tiến Thành</v>
          </cell>
          <cell r="E69" t="str">
            <v>DTL</v>
          </cell>
          <cell r="F69">
            <v>2022</v>
          </cell>
        </row>
        <row r="70">
          <cell r="C70" t="str">
            <v>Thanh Hải</v>
          </cell>
          <cell r="E70" t="str">
            <v>DTL</v>
          </cell>
          <cell r="F70">
            <v>2022</v>
          </cell>
        </row>
        <row r="71">
          <cell r="C71" t="str">
            <v>Phú Trinh</v>
          </cell>
          <cell r="E71" t="str">
            <v>DTL</v>
          </cell>
          <cell r="F71">
            <v>2022</v>
          </cell>
        </row>
        <row r="72">
          <cell r="C72" t="str">
            <v/>
          </cell>
        </row>
        <row r="73">
          <cell r="C73" t="str">
            <v>Phú Hài</v>
          </cell>
          <cell r="E73" t="str">
            <v>DTL</v>
          </cell>
          <cell r="F73">
            <v>2022</v>
          </cell>
        </row>
        <row r="74">
          <cell r="C74" t="str">
            <v>Hàm Tiến</v>
          </cell>
          <cell r="E74" t="str">
            <v>DTL</v>
          </cell>
          <cell r="F74">
            <v>2022</v>
          </cell>
        </row>
        <row r="75">
          <cell r="C75" t="str">
            <v>Phú Trinh</v>
          </cell>
          <cell r="E75" t="str">
            <v>DTL</v>
          </cell>
          <cell r="F75">
            <v>2022</v>
          </cell>
        </row>
        <row r="76">
          <cell r="C76" t="str">
            <v>Mũi Né</v>
          </cell>
          <cell r="E76" t="str">
            <v>DTL</v>
          </cell>
          <cell r="F76">
            <v>2022</v>
          </cell>
        </row>
        <row r="77">
          <cell r="C77" t="str">
            <v>Hàm Tiến</v>
          </cell>
          <cell r="E77" t="str">
            <v>DTL</v>
          </cell>
          <cell r="F77">
            <v>2022</v>
          </cell>
        </row>
        <row r="78">
          <cell r="C78" t="str">
            <v>Phú Tài</v>
          </cell>
          <cell r="E78" t="str">
            <v>DTL</v>
          </cell>
          <cell r="F78">
            <v>2022</v>
          </cell>
        </row>
        <row r="79">
          <cell r="C79" t="str">
            <v/>
          </cell>
        </row>
        <row r="80">
          <cell r="C80" t="str">
            <v/>
          </cell>
        </row>
        <row r="81">
          <cell r="C81" t="str">
            <v>Mũi Né</v>
          </cell>
          <cell r="E81" t="str">
            <v>DNL</v>
          </cell>
          <cell r="F81">
            <v>2022</v>
          </cell>
        </row>
        <row r="82">
          <cell r="C82" t="str">
            <v>Thiện Nghiệp</v>
          </cell>
          <cell r="E82" t="str">
            <v>DNL</v>
          </cell>
          <cell r="F82">
            <v>2022</v>
          </cell>
        </row>
        <row r="83">
          <cell r="C83" t="str">
            <v>Mũi Né</v>
          </cell>
          <cell r="E83" t="str">
            <v>DNL</v>
          </cell>
          <cell r="F83">
            <v>2022</v>
          </cell>
        </row>
        <row r="84">
          <cell r="C84" t="str">
            <v>Tiến Thành</v>
          </cell>
          <cell r="E84" t="str">
            <v>DNL</v>
          </cell>
          <cell r="F84">
            <v>2022</v>
          </cell>
        </row>
        <row r="85">
          <cell r="C85" t="str">
            <v>Mũi Né</v>
          </cell>
          <cell r="E85" t="str">
            <v>DNL</v>
          </cell>
          <cell r="F85">
            <v>2022</v>
          </cell>
        </row>
        <row r="86">
          <cell r="C86" t="str">
            <v>Mũi Né</v>
          </cell>
          <cell r="E86" t="str">
            <v>DNL</v>
          </cell>
          <cell r="F86">
            <v>2022</v>
          </cell>
        </row>
        <row r="87">
          <cell r="C87" t="str">
            <v/>
          </cell>
        </row>
        <row r="88">
          <cell r="C88" t="str">
            <v/>
          </cell>
        </row>
        <row r="89">
          <cell r="C89" t="str">
            <v/>
          </cell>
        </row>
        <row r="90">
          <cell r="C90" t="str">
            <v>Phú Tài</v>
          </cell>
          <cell r="E90" t="str">
            <v>DYT</v>
          </cell>
          <cell r="F90">
            <v>2022</v>
          </cell>
        </row>
        <row r="91">
          <cell r="C91" t="str">
            <v>Phú Tài</v>
          </cell>
          <cell r="E91" t="str">
            <v>DYT</v>
          </cell>
          <cell r="F91">
            <v>2022</v>
          </cell>
        </row>
        <row r="92">
          <cell r="C92" t="str">
            <v/>
          </cell>
        </row>
        <row r="93">
          <cell r="C93" t="str">
            <v>Phú Trinh</v>
          </cell>
          <cell r="E93" t="str">
            <v>DYT</v>
          </cell>
          <cell r="F93">
            <v>2022</v>
          </cell>
        </row>
        <row r="94">
          <cell r="C94" t="str">
            <v/>
          </cell>
        </row>
        <row r="95">
          <cell r="C95" t="str">
            <v/>
          </cell>
        </row>
        <row r="96">
          <cell r="C96" t="str">
            <v>Phú Tài</v>
          </cell>
          <cell r="E96" t="str">
            <v>DGD</v>
          </cell>
          <cell r="F96">
            <v>2022</v>
          </cell>
        </row>
        <row r="97">
          <cell r="C97" t="str">
            <v>Tiến Thành</v>
          </cell>
          <cell r="E97" t="str">
            <v>DGD</v>
          </cell>
          <cell r="F97">
            <v>2022</v>
          </cell>
        </row>
        <row r="98">
          <cell r="C98" t="str">
            <v>Tiến Thành</v>
          </cell>
          <cell r="E98" t="str">
            <v>DGD</v>
          </cell>
          <cell r="F98">
            <v>2022</v>
          </cell>
        </row>
        <row r="99">
          <cell r="C99" t="str">
            <v>Tiến Thành</v>
          </cell>
          <cell r="E99" t="str">
            <v>DGD</v>
          </cell>
          <cell r="F99">
            <v>2022</v>
          </cell>
        </row>
        <row r="100">
          <cell r="C100" t="str">
            <v>Tiến Thành</v>
          </cell>
          <cell r="E100" t="str">
            <v>DGD</v>
          </cell>
          <cell r="F100">
            <v>2022</v>
          </cell>
        </row>
        <row r="101">
          <cell r="C101" t="str">
            <v>Tiến Lợi</v>
          </cell>
          <cell r="E101" t="str">
            <v>DGD</v>
          </cell>
          <cell r="F101">
            <v>2022</v>
          </cell>
        </row>
        <row r="102">
          <cell r="C102" t="str">
            <v>Phú Trinh</v>
          </cell>
          <cell r="E102" t="str">
            <v>DGD</v>
          </cell>
          <cell r="F102">
            <v>2022</v>
          </cell>
        </row>
        <row r="103">
          <cell r="C103" t="str">
            <v>Phú Tài</v>
          </cell>
          <cell r="E103" t="str">
            <v>DGD</v>
          </cell>
          <cell r="F103">
            <v>2022</v>
          </cell>
        </row>
        <row r="104">
          <cell r="C104" t="str">
            <v>Hàm Tiến</v>
          </cell>
          <cell r="E104" t="str">
            <v>DGD</v>
          </cell>
          <cell r="F104">
            <v>2022</v>
          </cell>
        </row>
        <row r="105">
          <cell r="C105" t="str">
            <v>Mũi Né</v>
          </cell>
          <cell r="E105" t="str">
            <v>DGD</v>
          </cell>
          <cell r="F105">
            <v>2022</v>
          </cell>
        </row>
        <row r="106">
          <cell r="C106" t="str">
            <v>Phú Trinh</v>
          </cell>
          <cell r="E106" t="str">
            <v>DGD</v>
          </cell>
          <cell r="F106">
            <v>2022</v>
          </cell>
        </row>
        <row r="107">
          <cell r="C107" t="str">
            <v/>
          </cell>
        </row>
        <row r="108">
          <cell r="C108" t="str">
            <v>Phú Hài</v>
          </cell>
          <cell r="E108" t="str">
            <v>DGD</v>
          </cell>
          <cell r="F108">
            <v>2022</v>
          </cell>
        </row>
        <row r="109">
          <cell r="C109" t="str">
            <v>Phú Thủy</v>
          </cell>
          <cell r="E109" t="str">
            <v>DGD</v>
          </cell>
          <cell r="F109">
            <v>2022</v>
          </cell>
        </row>
        <row r="110">
          <cell r="C110" t="str">
            <v>Hàm Tiến</v>
          </cell>
          <cell r="E110" t="str">
            <v>DGD</v>
          </cell>
          <cell r="F110">
            <v>2022</v>
          </cell>
        </row>
        <row r="111">
          <cell r="C111" t="str">
            <v>Phú Trinh</v>
          </cell>
          <cell r="E111" t="str">
            <v>DGD</v>
          </cell>
          <cell r="F111">
            <v>2022</v>
          </cell>
        </row>
        <row r="112">
          <cell r="C112" t="str">
            <v>Xuân An</v>
          </cell>
          <cell r="E112" t="str">
            <v>DGD</v>
          </cell>
          <cell r="F112">
            <v>2022</v>
          </cell>
        </row>
        <row r="113">
          <cell r="C113" t="str">
            <v>Phú Thủy</v>
          </cell>
          <cell r="E113" t="str">
            <v>DGD</v>
          </cell>
          <cell r="F113">
            <v>2022</v>
          </cell>
        </row>
        <row r="114">
          <cell r="C114" t="str">
            <v>Phú Trinh</v>
          </cell>
          <cell r="E114" t="str">
            <v>DGD</v>
          </cell>
          <cell r="F114">
            <v>2022</v>
          </cell>
        </row>
        <row r="115">
          <cell r="C115" t="str">
            <v>Xuân An</v>
          </cell>
          <cell r="E115" t="str">
            <v>DGD</v>
          </cell>
          <cell r="F115">
            <v>2022</v>
          </cell>
        </row>
        <row r="116">
          <cell r="C116" t="str">
            <v>Phú Tài</v>
          </cell>
          <cell r="E116" t="str">
            <v>DGD</v>
          </cell>
          <cell r="F116">
            <v>2022</v>
          </cell>
        </row>
        <row r="117">
          <cell r="C117" t="str">
            <v>Thiện Nghiệp</v>
          </cell>
          <cell r="E117" t="str">
            <v>DGD</v>
          </cell>
          <cell r="F117">
            <v>2022</v>
          </cell>
        </row>
        <row r="118">
          <cell r="C118" t="str">
            <v>Phong Nẫm</v>
          </cell>
          <cell r="E118" t="str">
            <v>DGD</v>
          </cell>
          <cell r="F118">
            <v>2022</v>
          </cell>
        </row>
        <row r="119">
          <cell r="C119" t="str">
            <v>Mũi Né</v>
          </cell>
          <cell r="E119" t="str">
            <v>DGD</v>
          </cell>
          <cell r="F119">
            <v>2022</v>
          </cell>
        </row>
        <row r="120">
          <cell r="C120" t="str">
            <v>Phú Tài</v>
          </cell>
          <cell r="E120" t="str">
            <v>DGD</v>
          </cell>
          <cell r="F120">
            <v>2022</v>
          </cell>
        </row>
        <row r="121">
          <cell r="C121" t="str">
            <v>Hưng Long</v>
          </cell>
          <cell r="E121" t="str">
            <v>DGD</v>
          </cell>
          <cell r="F121">
            <v>2022</v>
          </cell>
        </row>
        <row r="122">
          <cell r="C122" t="str">
            <v>Phú Hài</v>
          </cell>
          <cell r="E122" t="str">
            <v>DGD</v>
          </cell>
          <cell r="F122">
            <v>2022</v>
          </cell>
        </row>
        <row r="123">
          <cell r="C123" t="str">
            <v/>
          </cell>
        </row>
        <row r="124">
          <cell r="C124" t="str">
            <v/>
          </cell>
        </row>
        <row r="125">
          <cell r="C125" t="str">
            <v>Tiến Lợi</v>
          </cell>
          <cell r="E125" t="str">
            <v>DCH</v>
          </cell>
          <cell r="F125">
            <v>2022</v>
          </cell>
        </row>
        <row r="126">
          <cell r="C126" t="str">
            <v/>
          </cell>
        </row>
        <row r="127">
          <cell r="C127" t="str">
            <v/>
          </cell>
        </row>
        <row r="128">
          <cell r="C128" t="str">
            <v/>
          </cell>
        </row>
        <row r="129">
          <cell r="C129" t="str">
            <v>Tiến Lợi</v>
          </cell>
          <cell r="E129" t="str">
            <v>ONT</v>
          </cell>
          <cell r="F129">
            <v>2022</v>
          </cell>
        </row>
        <row r="130">
          <cell r="C130" t="str">
            <v>Tiến Lợi</v>
          </cell>
          <cell r="E130" t="str">
            <v>ONT</v>
          </cell>
          <cell r="F130">
            <v>2022</v>
          </cell>
        </row>
        <row r="131">
          <cell r="C131" t="str">
            <v>Tiến Thành</v>
          </cell>
          <cell r="E131" t="str">
            <v>ONT</v>
          </cell>
          <cell r="F131">
            <v>2022</v>
          </cell>
        </row>
        <row r="132">
          <cell r="C132" t="str">
            <v/>
          </cell>
        </row>
        <row r="133">
          <cell r="C133" t="str">
            <v>Thiện Nghiệp</v>
          </cell>
          <cell r="E133" t="str">
            <v>ONT</v>
          </cell>
          <cell r="F133">
            <v>2022</v>
          </cell>
        </row>
        <row r="134">
          <cell r="C134" t="str">
            <v>Tiến Lợi</v>
          </cell>
          <cell r="E134" t="str">
            <v>ONT</v>
          </cell>
          <cell r="F134">
            <v>2022</v>
          </cell>
        </row>
        <row r="135">
          <cell r="C135" t="str">
            <v/>
          </cell>
        </row>
        <row r="136">
          <cell r="C136" t="str">
            <v/>
          </cell>
        </row>
        <row r="137">
          <cell r="C137" t="str">
            <v>Phú Tài</v>
          </cell>
          <cell r="E137" t="str">
            <v>ODT</v>
          </cell>
          <cell r="F137">
            <v>2022</v>
          </cell>
        </row>
        <row r="138">
          <cell r="C138" t="str">
            <v>Đức Long</v>
          </cell>
          <cell r="E138" t="str">
            <v>ODT</v>
          </cell>
          <cell r="F138">
            <v>2022</v>
          </cell>
        </row>
        <row r="139">
          <cell r="C139" t="str">
            <v>Hàm Tiến</v>
          </cell>
          <cell r="E139" t="str">
            <v>ODT</v>
          </cell>
          <cell r="F139">
            <v>2022</v>
          </cell>
        </row>
        <row r="140">
          <cell r="C140" t="str">
            <v>Phú Hài</v>
          </cell>
          <cell r="E140" t="str">
            <v>ODT</v>
          </cell>
          <cell r="F140">
            <v>2022</v>
          </cell>
        </row>
        <row r="141">
          <cell r="C141" t="str">
            <v/>
          </cell>
        </row>
        <row r="142">
          <cell r="C142" t="str">
            <v>Phú Thủy</v>
          </cell>
          <cell r="E142" t="str">
            <v>ODT</v>
          </cell>
          <cell r="F142">
            <v>2022</v>
          </cell>
        </row>
        <row r="143">
          <cell r="C143" t="str">
            <v>Phú Tài</v>
          </cell>
          <cell r="E143" t="str">
            <v>ODT</v>
          </cell>
          <cell r="F143">
            <v>2022</v>
          </cell>
        </row>
        <row r="144">
          <cell r="C144" t="str">
            <v>Tiến Lợi</v>
          </cell>
          <cell r="E144" t="str">
            <v>ODT</v>
          </cell>
          <cell r="F144">
            <v>2022</v>
          </cell>
        </row>
        <row r="145">
          <cell r="C145" t="str">
            <v/>
          </cell>
        </row>
        <row r="146">
          <cell r="C146" t="str">
            <v/>
          </cell>
        </row>
        <row r="147">
          <cell r="C147" t="str">
            <v>Xuân An</v>
          </cell>
          <cell r="E147" t="str">
            <v>TSC</v>
          </cell>
          <cell r="F147">
            <v>2022</v>
          </cell>
        </row>
        <row r="148">
          <cell r="C148" t="str">
            <v/>
          </cell>
        </row>
        <row r="149">
          <cell r="C149" t="str">
            <v>Bình Hưng</v>
          </cell>
          <cell r="E149" t="str">
            <v>TSC</v>
          </cell>
          <cell r="F149">
            <v>2022</v>
          </cell>
        </row>
        <row r="150">
          <cell r="C150" t="str">
            <v>Đức Nghĩa</v>
          </cell>
          <cell r="E150" t="str">
            <v>TSC</v>
          </cell>
          <cell r="F150">
            <v>2022</v>
          </cell>
        </row>
        <row r="151">
          <cell r="C151" t="str">
            <v>Đức Nghĩa</v>
          </cell>
          <cell r="E151" t="str">
            <v>TSC</v>
          </cell>
          <cell r="F151">
            <v>2022</v>
          </cell>
        </row>
        <row r="152">
          <cell r="C152" t="str">
            <v/>
          </cell>
        </row>
        <row r="153">
          <cell r="C153" t="str">
            <v/>
          </cell>
        </row>
        <row r="154">
          <cell r="C154" t="str">
            <v>Phú Thủy</v>
          </cell>
          <cell r="E154" t="str">
            <v>DTS</v>
          </cell>
          <cell r="F154">
            <v>2022</v>
          </cell>
        </row>
        <row r="155">
          <cell r="C155" t="str">
            <v/>
          </cell>
        </row>
        <row r="156">
          <cell r="C156" t="str">
            <v>Xuân An</v>
          </cell>
          <cell r="E156" t="str">
            <v>DTS</v>
          </cell>
          <cell r="F156">
            <v>2022</v>
          </cell>
        </row>
        <row r="157">
          <cell r="C157" t="str">
            <v/>
          </cell>
        </row>
        <row r="158">
          <cell r="C158" t="str">
            <v/>
          </cell>
        </row>
        <row r="159">
          <cell r="C159" t="str">
            <v>Thiện Nghiệp</v>
          </cell>
          <cell r="E159" t="str">
            <v>TON</v>
          </cell>
          <cell r="F159">
            <v>2022</v>
          </cell>
        </row>
        <row r="160">
          <cell r="C160" t="str">
            <v/>
          </cell>
        </row>
        <row r="161">
          <cell r="C161" t="str">
            <v/>
          </cell>
        </row>
        <row r="162">
          <cell r="C162" t="str">
            <v/>
          </cell>
        </row>
        <row r="163">
          <cell r="C163" t="str">
            <v>Phong Nẫm</v>
          </cell>
          <cell r="E163" t="str">
            <v>NTD</v>
          </cell>
          <cell r="F163">
            <v>2022</v>
          </cell>
        </row>
        <row r="164">
          <cell r="C164" t="str">
            <v>Tiến Thành</v>
          </cell>
          <cell r="E164" t="str">
            <v>NTD</v>
          </cell>
          <cell r="F164">
            <v>2022</v>
          </cell>
        </row>
        <row r="165">
          <cell r="C165" t="str">
            <v/>
          </cell>
        </row>
        <row r="166">
          <cell r="C166" t="str">
            <v/>
          </cell>
        </row>
        <row r="167">
          <cell r="C167" t="str">
            <v/>
          </cell>
        </row>
        <row r="168">
          <cell r="C168" t="str">
            <v>Phú Thủy</v>
          </cell>
          <cell r="E168" t="str">
            <v>DKV</v>
          </cell>
          <cell r="F168">
            <v>2022</v>
          </cell>
        </row>
        <row r="169">
          <cell r="C169" t="str">
            <v>Xuân An</v>
          </cell>
          <cell r="E169" t="str">
            <v>DKV</v>
          </cell>
          <cell r="F169">
            <v>2022</v>
          </cell>
        </row>
        <row r="170">
          <cell r="C170" t="str">
            <v>Phú Thủy</v>
          </cell>
          <cell r="E170" t="str">
            <v>DKV</v>
          </cell>
          <cell r="F170">
            <v>2022</v>
          </cell>
        </row>
        <row r="171">
          <cell r="C171" t="str">
            <v/>
          </cell>
        </row>
        <row r="172">
          <cell r="C172" t="str">
            <v>Hưng Long</v>
          </cell>
          <cell r="E172" t="str">
            <v>DKV</v>
          </cell>
          <cell r="F172">
            <v>2022</v>
          </cell>
        </row>
        <row r="173">
          <cell r="C173" t="str">
            <v/>
          </cell>
        </row>
        <row r="174">
          <cell r="C174" t="str">
            <v/>
          </cell>
        </row>
        <row r="175">
          <cell r="C175" t="str">
            <v/>
          </cell>
        </row>
        <row r="176">
          <cell r="C176" t="str">
            <v>Phú Hài</v>
          </cell>
          <cell r="E176" t="str">
            <v>DDT</v>
          </cell>
          <cell r="F176">
            <v>2022</v>
          </cell>
        </row>
        <row r="177">
          <cell r="C177" t="str">
            <v/>
          </cell>
        </row>
        <row r="178">
          <cell r="C178" t="str">
            <v/>
          </cell>
        </row>
        <row r="179">
          <cell r="C179" t="str">
            <v/>
          </cell>
        </row>
        <row r="180">
          <cell r="C180" t="str">
            <v/>
          </cell>
        </row>
        <row r="181">
          <cell r="C181" t="str">
            <v>Thanh Hải</v>
          </cell>
          <cell r="E181" t="str">
            <v>CQP</v>
          </cell>
          <cell r="F181">
            <v>2022</v>
          </cell>
        </row>
        <row r="182">
          <cell r="C182" t="str">
            <v/>
          </cell>
        </row>
        <row r="183">
          <cell r="C183" t="str">
            <v/>
          </cell>
        </row>
        <row r="184">
          <cell r="C184" t="str">
            <v>Đức Long</v>
          </cell>
          <cell r="E184" t="str">
            <v>CAN</v>
          </cell>
          <cell r="F184">
            <v>2022</v>
          </cell>
        </row>
        <row r="185">
          <cell r="C185" t="str">
            <v>Phong Nẫm</v>
          </cell>
          <cell r="E185" t="str">
            <v>CAN</v>
          </cell>
          <cell r="F185">
            <v>2022</v>
          </cell>
        </row>
        <row r="186">
          <cell r="C186" t="str">
            <v>Mũi Né</v>
          </cell>
          <cell r="E186" t="str">
            <v>CAN</v>
          </cell>
          <cell r="F186">
            <v>2022</v>
          </cell>
        </row>
        <row r="187">
          <cell r="C187" t="str">
            <v>Tiến Thành</v>
          </cell>
          <cell r="E187" t="str">
            <v>CAN</v>
          </cell>
          <cell r="F187">
            <v>2022</v>
          </cell>
        </row>
        <row r="188">
          <cell r="C188" t="str">
            <v>Tiến Lợi</v>
          </cell>
          <cell r="E188" t="str">
            <v>CAN</v>
          </cell>
          <cell r="F188">
            <v>2022</v>
          </cell>
        </row>
        <row r="189">
          <cell r="C189" t="str">
            <v>Thiện Nghiệp</v>
          </cell>
          <cell r="E189" t="str">
            <v>CAN</v>
          </cell>
          <cell r="F189">
            <v>2022</v>
          </cell>
        </row>
        <row r="190">
          <cell r="C190" t="str">
            <v>Xuân An</v>
          </cell>
          <cell r="E190" t="str">
            <v>CAN</v>
          </cell>
          <cell r="F190">
            <v>2022</v>
          </cell>
        </row>
        <row r="191">
          <cell r="C191" t="str">
            <v/>
          </cell>
        </row>
        <row r="192">
          <cell r="C192" t="str">
            <v/>
          </cell>
        </row>
        <row r="193">
          <cell r="C193" t="str">
            <v/>
          </cell>
        </row>
        <row r="194">
          <cell r="C194" t="str">
            <v>Phú Hài</v>
          </cell>
          <cell r="E194" t="str">
            <v>SKC</v>
          </cell>
          <cell r="F194">
            <v>2022</v>
          </cell>
        </row>
        <row r="195">
          <cell r="C195" t="str">
            <v>Phú Hài</v>
          </cell>
          <cell r="E195" t="str">
            <v>SKC</v>
          </cell>
          <cell r="F195">
            <v>2022</v>
          </cell>
        </row>
        <row r="196">
          <cell r="C196" t="str">
            <v/>
          </cell>
        </row>
        <row r="197">
          <cell r="C197" t="str">
            <v/>
          </cell>
        </row>
        <row r="198">
          <cell r="C198" t="str">
            <v/>
          </cell>
        </row>
        <row r="199">
          <cell r="C199" t="str">
            <v>Mũi Né</v>
          </cell>
          <cell r="E199" t="str">
            <v>TMD</v>
          </cell>
          <cell r="F199">
            <v>2022</v>
          </cell>
        </row>
        <row r="200">
          <cell r="C200" t="str">
            <v>Tiến Thành</v>
          </cell>
          <cell r="E200" t="str">
            <v>TMD</v>
          </cell>
          <cell r="F200">
            <v>2022</v>
          </cell>
        </row>
        <row r="201">
          <cell r="C201" t="str">
            <v>Mũi Né</v>
          </cell>
          <cell r="E201" t="str">
            <v>TMD</v>
          </cell>
          <cell r="F201">
            <v>2022</v>
          </cell>
        </row>
        <row r="202">
          <cell r="C202" t="str">
            <v>Hàm Tiến</v>
          </cell>
          <cell r="E202" t="str">
            <v>TMD</v>
          </cell>
          <cell r="F202">
            <v>2022</v>
          </cell>
        </row>
        <row r="203">
          <cell r="C203" t="str">
            <v>Tiến Thành</v>
          </cell>
          <cell r="E203" t="str">
            <v>TMD</v>
          </cell>
          <cell r="F203">
            <v>2022</v>
          </cell>
        </row>
        <row r="204">
          <cell r="C204" t="str">
            <v>Tiến Thành</v>
          </cell>
          <cell r="E204" t="str">
            <v>TMD</v>
          </cell>
          <cell r="F204">
            <v>2022</v>
          </cell>
        </row>
        <row r="205">
          <cell r="C205" t="str">
            <v>Tiến Thành</v>
          </cell>
          <cell r="E205" t="str">
            <v>TMD</v>
          </cell>
          <cell r="F205">
            <v>2022</v>
          </cell>
        </row>
        <row r="206">
          <cell r="C206" t="str">
            <v>Mũi Né</v>
          </cell>
          <cell r="E206" t="str">
            <v>TMD</v>
          </cell>
          <cell r="F206">
            <v>2022</v>
          </cell>
        </row>
        <row r="207">
          <cell r="C207" t="str">
            <v>Mũi Né</v>
          </cell>
          <cell r="E207" t="str">
            <v>TMD</v>
          </cell>
          <cell r="F207">
            <v>2022</v>
          </cell>
        </row>
        <row r="208">
          <cell r="C208" t="str">
            <v>Mũi Né</v>
          </cell>
          <cell r="E208" t="str">
            <v>TMD</v>
          </cell>
          <cell r="F208">
            <v>2022</v>
          </cell>
        </row>
        <row r="209">
          <cell r="C209" t="str">
            <v>Phú Hài</v>
          </cell>
          <cell r="E209" t="str">
            <v>TMD</v>
          </cell>
          <cell r="F209">
            <v>2022</v>
          </cell>
        </row>
        <row r="210">
          <cell r="C210" t="str">
            <v>Phú Hài</v>
          </cell>
          <cell r="E210" t="str">
            <v>TMD</v>
          </cell>
          <cell r="F210">
            <v>2022</v>
          </cell>
        </row>
        <row r="211">
          <cell r="C211" t="str">
            <v>Phú Hài</v>
          </cell>
          <cell r="E211" t="str">
            <v>TMD</v>
          </cell>
          <cell r="F211">
            <v>2022</v>
          </cell>
        </row>
        <row r="212">
          <cell r="C212" t="str">
            <v>Hàm Tiến</v>
          </cell>
          <cell r="E212" t="str">
            <v>TMD</v>
          </cell>
          <cell r="F212">
            <v>2022</v>
          </cell>
        </row>
        <row r="213">
          <cell r="C213" t="str">
            <v>Mũi Né</v>
          </cell>
          <cell r="E213" t="str">
            <v>TMD</v>
          </cell>
          <cell r="F213">
            <v>2022</v>
          </cell>
        </row>
        <row r="214">
          <cell r="C214" t="str">
            <v>Tiến Thành</v>
          </cell>
          <cell r="E214" t="str">
            <v>TMD</v>
          </cell>
          <cell r="F214">
            <v>2022</v>
          </cell>
        </row>
        <row r="215">
          <cell r="C215" t="str">
            <v>Mũi Né</v>
          </cell>
          <cell r="E215" t="str">
            <v>TMD</v>
          </cell>
          <cell r="F215">
            <v>2022</v>
          </cell>
        </row>
        <row r="216">
          <cell r="C216" t="str">
            <v>Tiến Thành</v>
          </cell>
          <cell r="E216" t="str">
            <v>TMD</v>
          </cell>
          <cell r="F216">
            <v>2022</v>
          </cell>
        </row>
        <row r="217">
          <cell r="C217" t="str">
            <v>Mũi Né</v>
          </cell>
          <cell r="E217" t="str">
            <v>TMD</v>
          </cell>
          <cell r="F217">
            <v>2022</v>
          </cell>
        </row>
        <row r="218">
          <cell r="C218" t="str">
            <v>Mũi Né</v>
          </cell>
          <cell r="E218" t="str">
            <v>TMD</v>
          </cell>
          <cell r="F218">
            <v>2022</v>
          </cell>
        </row>
        <row r="219">
          <cell r="C219" t="str">
            <v>Phú Thủy</v>
          </cell>
          <cell r="E219" t="str">
            <v>TMD</v>
          </cell>
          <cell r="F219">
            <v>2022</v>
          </cell>
        </row>
        <row r="220">
          <cell r="C220" t="str">
            <v>Mũi Né</v>
          </cell>
          <cell r="E220" t="str">
            <v>TMD</v>
          </cell>
          <cell r="F220">
            <v>2022</v>
          </cell>
        </row>
        <row r="221">
          <cell r="C221" t="str">
            <v>Mũi Né</v>
          </cell>
          <cell r="E221" t="str">
            <v>TMD</v>
          </cell>
          <cell r="F221">
            <v>2022</v>
          </cell>
        </row>
        <row r="222">
          <cell r="C222" t="str">
            <v>Hàm Tiến</v>
          </cell>
          <cell r="E222" t="str">
            <v>TMD</v>
          </cell>
          <cell r="F222">
            <v>2022</v>
          </cell>
        </row>
        <row r="223">
          <cell r="C223" t="str">
            <v>Mũi Né</v>
          </cell>
          <cell r="E223" t="str">
            <v>TMD</v>
          </cell>
          <cell r="F223">
            <v>2022</v>
          </cell>
        </row>
        <row r="224">
          <cell r="C224" t="str">
            <v>Thiện Nghiệp</v>
          </cell>
          <cell r="E224" t="str">
            <v>TMD</v>
          </cell>
          <cell r="F224">
            <v>2022</v>
          </cell>
        </row>
        <row r="225">
          <cell r="C225" t="str">
            <v>Mũi Né</v>
          </cell>
          <cell r="E225" t="str">
            <v>TMD</v>
          </cell>
          <cell r="F225">
            <v>2022</v>
          </cell>
        </row>
        <row r="226">
          <cell r="C226" t="str">
            <v>Mũi Né</v>
          </cell>
          <cell r="E226" t="str">
            <v>TMD</v>
          </cell>
          <cell r="F226">
            <v>2022</v>
          </cell>
        </row>
        <row r="227">
          <cell r="C227" t="str">
            <v>Mũi Né</v>
          </cell>
          <cell r="E227" t="str">
            <v>TMD</v>
          </cell>
          <cell r="F227">
            <v>2022</v>
          </cell>
        </row>
        <row r="228">
          <cell r="C228" t="str">
            <v>Mũi Né</v>
          </cell>
          <cell r="E228" t="str">
            <v>TMD</v>
          </cell>
          <cell r="F228">
            <v>2022</v>
          </cell>
        </row>
        <row r="229">
          <cell r="C229" t="str">
            <v>Mũi Né</v>
          </cell>
          <cell r="E229" t="str">
            <v>TMD</v>
          </cell>
        </row>
        <row r="230">
          <cell r="C230" t="str">
            <v>Hàm Tiến</v>
          </cell>
          <cell r="E230" t="str">
            <v>TMD</v>
          </cell>
          <cell r="F230">
            <v>2022</v>
          </cell>
        </row>
        <row r="231">
          <cell r="C231" t="str">
            <v>Mũi Né</v>
          </cell>
          <cell r="E231" t="str">
            <v>TMD</v>
          </cell>
          <cell r="F231">
            <v>2022</v>
          </cell>
        </row>
        <row r="232">
          <cell r="C232" t="str">
            <v>Hàm Tiến</v>
          </cell>
          <cell r="E232" t="str">
            <v>TMD</v>
          </cell>
          <cell r="F232">
            <v>2022</v>
          </cell>
        </row>
        <row r="233">
          <cell r="C233" t="str">
            <v>Phú Hài</v>
          </cell>
          <cell r="E233" t="str">
            <v>TMD</v>
          </cell>
          <cell r="F233">
            <v>2022</v>
          </cell>
        </row>
        <row r="234">
          <cell r="C234" t="str">
            <v>Xuân An</v>
          </cell>
          <cell r="E234" t="str">
            <v>TMD</v>
          </cell>
          <cell r="F234">
            <v>2022</v>
          </cell>
        </row>
        <row r="235">
          <cell r="C235" t="str">
            <v>Thiện Nghiệp</v>
          </cell>
          <cell r="E235" t="str">
            <v>TMD</v>
          </cell>
          <cell r="F235">
            <v>2022</v>
          </cell>
        </row>
        <row r="236">
          <cell r="C236" t="str">
            <v>Tiến Thành</v>
          </cell>
          <cell r="E236" t="str">
            <v>TMD</v>
          </cell>
          <cell r="F236">
            <v>2022</v>
          </cell>
        </row>
        <row r="237">
          <cell r="C237" t="str">
            <v/>
          </cell>
        </row>
        <row r="238">
          <cell r="C238" t="str">
            <v>Mũi Né</v>
          </cell>
          <cell r="E238" t="str">
            <v>TMD</v>
          </cell>
          <cell r="F238">
            <v>2022</v>
          </cell>
        </row>
        <row r="239">
          <cell r="C239" t="str">
            <v>Mũi Né</v>
          </cell>
          <cell r="E239" t="str">
            <v>TMD</v>
          </cell>
          <cell r="F239">
            <v>2022</v>
          </cell>
        </row>
        <row r="240">
          <cell r="C240" t="str">
            <v>Mũi Né</v>
          </cell>
          <cell r="E240" t="str">
            <v>TMD</v>
          </cell>
          <cell r="F240">
            <v>2022</v>
          </cell>
        </row>
        <row r="241">
          <cell r="C241" t="str">
            <v>Hàm Tiến</v>
          </cell>
          <cell r="E241" t="str">
            <v>TMD</v>
          </cell>
          <cell r="F241">
            <v>2022</v>
          </cell>
        </row>
        <row r="242">
          <cell r="C242" t="str">
            <v>Phú Hài</v>
          </cell>
          <cell r="E242" t="str">
            <v>TMD</v>
          </cell>
          <cell r="F242">
            <v>2022</v>
          </cell>
        </row>
        <row r="243">
          <cell r="C243" t="str">
            <v>Xuân An</v>
          </cell>
          <cell r="E243" t="str">
            <v>TMD</v>
          </cell>
          <cell r="F243">
            <v>2022</v>
          </cell>
        </row>
        <row r="244">
          <cell r="C244" t="str">
            <v>Thiện Nghiệp</v>
          </cell>
          <cell r="E244" t="str">
            <v>TMD</v>
          </cell>
          <cell r="F244">
            <v>2022</v>
          </cell>
        </row>
        <row r="245">
          <cell r="C245" t="str">
            <v>Phong Nẫm</v>
          </cell>
          <cell r="E245" t="str">
            <v>TMD</v>
          </cell>
          <cell r="F245">
            <v>2022</v>
          </cell>
        </row>
        <row r="246">
          <cell r="C246" t="str">
            <v>Tiến Lợi</v>
          </cell>
          <cell r="E246" t="str">
            <v>TMD</v>
          </cell>
          <cell r="F246">
            <v>2022</v>
          </cell>
        </row>
        <row r="247">
          <cell r="C247" t="str">
            <v>Tiến Thành</v>
          </cell>
          <cell r="E247" t="str">
            <v>TMD</v>
          </cell>
          <cell r="F247">
            <v>2022</v>
          </cell>
        </row>
        <row r="248">
          <cell r="C248" t="str">
            <v/>
          </cell>
        </row>
        <row r="249">
          <cell r="C249" t="str">
            <v/>
          </cell>
        </row>
        <row r="250">
          <cell r="C250" t="str">
            <v>Mũi Né</v>
          </cell>
          <cell r="E250" t="str">
            <v>SKS</v>
          </cell>
          <cell r="F250">
            <v>2022</v>
          </cell>
        </row>
        <row r="251">
          <cell r="C251" t="str">
            <v/>
          </cell>
        </row>
        <row r="252">
          <cell r="C252" t="str">
            <v/>
          </cell>
        </row>
        <row r="253">
          <cell r="C253" t="str">
            <v/>
          </cell>
        </row>
        <row r="254">
          <cell r="C254" t="str">
            <v/>
          </cell>
        </row>
        <row r="255">
          <cell r="C255" t="str">
            <v>Mũi Né</v>
          </cell>
          <cell r="E255" t="str">
            <v>DGT</v>
          </cell>
          <cell r="F255">
            <v>2022</v>
          </cell>
        </row>
        <row r="256">
          <cell r="C256" t="str">
            <v>Hàm Tiến</v>
          </cell>
          <cell r="E256" t="str">
            <v>DGT</v>
          </cell>
          <cell r="F256">
            <v>2022</v>
          </cell>
        </row>
        <row r="257">
          <cell r="C257" t="str">
            <v>Phú Hài</v>
          </cell>
          <cell r="E257" t="str">
            <v>DGT</v>
          </cell>
          <cell r="F257">
            <v>2022</v>
          </cell>
        </row>
        <row r="258">
          <cell r="C258" t="str">
            <v>Mũi Né</v>
          </cell>
          <cell r="E258" t="str">
            <v>DGT</v>
          </cell>
          <cell r="F258">
            <v>2022</v>
          </cell>
        </row>
        <row r="259">
          <cell r="C259" t="str">
            <v>Thiện Nghiệp</v>
          </cell>
          <cell r="E259" t="str">
            <v>DGT</v>
          </cell>
          <cell r="F259">
            <v>2022</v>
          </cell>
        </row>
        <row r="260">
          <cell r="C260" t="str">
            <v/>
          </cell>
        </row>
        <row r="261">
          <cell r="C261" t="str">
            <v/>
          </cell>
        </row>
        <row r="262">
          <cell r="C262" t="str">
            <v/>
          </cell>
        </row>
        <row r="263">
          <cell r="C263" t="str">
            <v>Phú Hài</v>
          </cell>
          <cell r="E263" t="str">
            <v>DTL</v>
          </cell>
          <cell r="F263">
            <v>2022</v>
          </cell>
        </row>
        <row r="264">
          <cell r="C264" t="str">
            <v/>
          </cell>
        </row>
        <row r="265">
          <cell r="C265" t="str">
            <v/>
          </cell>
        </row>
        <row r="266">
          <cell r="C266" t="str">
            <v/>
          </cell>
        </row>
        <row r="267">
          <cell r="C267" t="str">
            <v>Mũi Né</v>
          </cell>
          <cell r="E267" t="str">
            <v>DTT</v>
          </cell>
          <cell r="F267">
            <v>2022</v>
          </cell>
        </row>
        <row r="268">
          <cell r="C268" t="str">
            <v>Phú Tài</v>
          </cell>
          <cell r="E268" t="str">
            <v>DTT</v>
          </cell>
          <cell r="F268">
            <v>2022</v>
          </cell>
        </row>
        <row r="269">
          <cell r="C269" t="str">
            <v>Phú Hài</v>
          </cell>
          <cell r="E269" t="str">
            <v>DTT</v>
          </cell>
          <cell r="F269">
            <v>2022</v>
          </cell>
        </row>
        <row r="270">
          <cell r="C270" t="str">
            <v>Đức Nghĩa</v>
          </cell>
          <cell r="E270" t="str">
            <v>DTT</v>
          </cell>
          <cell r="F270">
            <v>2022</v>
          </cell>
        </row>
        <row r="271">
          <cell r="C271" t="str">
            <v/>
          </cell>
        </row>
        <row r="272">
          <cell r="C272" t="str">
            <v>Mũi Né</v>
          </cell>
          <cell r="E272" t="str">
            <v>DTT</v>
          </cell>
          <cell r="F272">
            <v>2022</v>
          </cell>
        </row>
        <row r="273">
          <cell r="C273" t="str">
            <v>Phú Tài</v>
          </cell>
          <cell r="E273" t="str">
            <v>DTT</v>
          </cell>
          <cell r="F273">
            <v>2022</v>
          </cell>
        </row>
        <row r="274">
          <cell r="C274" t="str">
            <v/>
          </cell>
        </row>
        <row r="275">
          <cell r="C275" t="str">
            <v/>
          </cell>
        </row>
        <row r="276">
          <cell r="C276" t="str">
            <v>Bình Hưng</v>
          </cell>
          <cell r="E276" t="str">
            <v>DVH</v>
          </cell>
          <cell r="F276">
            <v>2022</v>
          </cell>
        </row>
        <row r="277">
          <cell r="C277" t="str">
            <v/>
          </cell>
        </row>
        <row r="278">
          <cell r="C278" t="str">
            <v>Bình Hưng</v>
          </cell>
          <cell r="E278" t="str">
            <v>DVH</v>
          </cell>
          <cell r="F278">
            <v>2022</v>
          </cell>
        </row>
        <row r="279">
          <cell r="C279" t="str">
            <v>Xuân An</v>
          </cell>
          <cell r="E279" t="str">
            <v>DVH</v>
          </cell>
          <cell r="F279">
            <v>2022</v>
          </cell>
        </row>
        <row r="280">
          <cell r="C280" t="str">
            <v>Mũi Né</v>
          </cell>
          <cell r="E280" t="str">
            <v>DVH</v>
          </cell>
          <cell r="F280">
            <v>2022</v>
          </cell>
        </row>
        <row r="281">
          <cell r="C281" t="str">
            <v>Thanh Hải</v>
          </cell>
          <cell r="E281" t="str">
            <v>DVH</v>
          </cell>
          <cell r="F281">
            <v>2022</v>
          </cell>
        </row>
        <row r="282">
          <cell r="C282" t="str">
            <v/>
          </cell>
        </row>
        <row r="283">
          <cell r="C283" t="str">
            <v/>
          </cell>
        </row>
        <row r="284">
          <cell r="C284" t="str">
            <v>Phú Tài</v>
          </cell>
          <cell r="E284" t="str">
            <v>DCH</v>
          </cell>
          <cell r="F284">
            <v>2022</v>
          </cell>
        </row>
        <row r="285">
          <cell r="C285" t="str">
            <v/>
          </cell>
        </row>
        <row r="286">
          <cell r="C286" t="str">
            <v/>
          </cell>
        </row>
        <row r="287">
          <cell r="C287" t="str">
            <v/>
          </cell>
        </row>
        <row r="288">
          <cell r="C288" t="str">
            <v>Thiện Nghiệp</v>
          </cell>
          <cell r="E288" t="str">
            <v>ONT</v>
          </cell>
          <cell r="F288">
            <v>2022</v>
          </cell>
        </row>
        <row r="289">
          <cell r="C289" t="str">
            <v>Thiện Nghiệp</v>
          </cell>
          <cell r="E289" t="str">
            <v>ONT</v>
          </cell>
          <cell r="F289">
            <v>2022</v>
          </cell>
        </row>
        <row r="290">
          <cell r="C290" t="str">
            <v>Thiện Nghiệp</v>
          </cell>
          <cell r="E290" t="str">
            <v>ONT</v>
          </cell>
          <cell r="F290">
            <v>2022</v>
          </cell>
        </row>
        <row r="291">
          <cell r="C291" t="str">
            <v>Phong Nẫm</v>
          </cell>
          <cell r="E291" t="str">
            <v>ONT</v>
          </cell>
          <cell r="F291">
            <v>2022</v>
          </cell>
        </row>
        <row r="292">
          <cell r="C292" t="str">
            <v>Tiến Lợi</v>
          </cell>
          <cell r="E292" t="str">
            <v>ONT</v>
          </cell>
          <cell r="F292">
            <v>2022</v>
          </cell>
        </row>
        <row r="293">
          <cell r="C293" t="str">
            <v>Tiến Thành</v>
          </cell>
          <cell r="E293" t="str">
            <v>ONT</v>
          </cell>
          <cell r="F293">
            <v>2022</v>
          </cell>
        </row>
        <row r="294">
          <cell r="C294" t="str">
            <v/>
          </cell>
        </row>
        <row r="295">
          <cell r="C295" t="str">
            <v>Thiện Nghiệp</v>
          </cell>
          <cell r="E295" t="str">
            <v>ONT</v>
          </cell>
          <cell r="F295">
            <v>2022</v>
          </cell>
        </row>
        <row r="296">
          <cell r="C296" t="str">
            <v>Phong Nẫm</v>
          </cell>
          <cell r="E296" t="str">
            <v>ONT</v>
          </cell>
          <cell r="F296">
            <v>2022</v>
          </cell>
        </row>
        <row r="297">
          <cell r="C297" t="str">
            <v>Tiến Lợi</v>
          </cell>
          <cell r="E297" t="str">
            <v>ONT</v>
          </cell>
          <cell r="F297">
            <v>2022</v>
          </cell>
        </row>
        <row r="298">
          <cell r="C298" t="str">
            <v>Tiến Thành</v>
          </cell>
          <cell r="E298" t="str">
            <v>ONT</v>
          </cell>
          <cell r="F298">
            <v>2022</v>
          </cell>
        </row>
        <row r="299">
          <cell r="C299" t="str">
            <v/>
          </cell>
        </row>
        <row r="300">
          <cell r="C300" t="str">
            <v/>
          </cell>
        </row>
        <row r="301">
          <cell r="C301" t="str">
            <v>Phú Hài</v>
          </cell>
          <cell r="E301" t="str">
            <v>ODT</v>
          </cell>
          <cell r="F301">
            <v>2022</v>
          </cell>
        </row>
        <row r="302">
          <cell r="C302" t="str">
            <v>Phú Hài</v>
          </cell>
          <cell r="E302" t="str">
            <v>ODT</v>
          </cell>
          <cell r="F302">
            <v>2022</v>
          </cell>
        </row>
        <row r="303">
          <cell r="C303" t="str">
            <v>Hàm Tiến</v>
          </cell>
          <cell r="E303" t="str">
            <v>ODT</v>
          </cell>
          <cell r="F303">
            <v>2022</v>
          </cell>
        </row>
        <row r="304">
          <cell r="C304" t="str">
            <v>Lạc Đạo</v>
          </cell>
          <cell r="E304" t="str">
            <v>ODT</v>
          </cell>
          <cell r="F304">
            <v>2022</v>
          </cell>
        </row>
        <row r="305">
          <cell r="C305" t="str">
            <v>Đức Long</v>
          </cell>
          <cell r="E305" t="str">
            <v>ODT</v>
          </cell>
          <cell r="F305">
            <v>2022</v>
          </cell>
        </row>
        <row r="306">
          <cell r="C306" t="str">
            <v>Phú Hài</v>
          </cell>
          <cell r="E306" t="str">
            <v>ODT</v>
          </cell>
          <cell r="F306">
            <v>2022</v>
          </cell>
        </row>
        <row r="307">
          <cell r="C307" t="str">
            <v>Đức Long</v>
          </cell>
          <cell r="E307" t="str">
            <v>ODT</v>
          </cell>
          <cell r="F307">
            <v>2022</v>
          </cell>
        </row>
        <row r="308">
          <cell r="C308" t="str">
            <v>Phú Hài</v>
          </cell>
          <cell r="E308" t="str">
            <v>ODT</v>
          </cell>
          <cell r="F308">
            <v>2022</v>
          </cell>
        </row>
        <row r="309">
          <cell r="C309" t="str">
            <v>Phú Hài</v>
          </cell>
          <cell r="E309" t="str">
            <v>ODT</v>
          </cell>
          <cell r="F309">
            <v>2022</v>
          </cell>
        </row>
        <row r="310">
          <cell r="C310" t="str">
            <v>Bình Hưng</v>
          </cell>
          <cell r="E310" t="str">
            <v>ODT</v>
          </cell>
          <cell r="F310">
            <v>2022</v>
          </cell>
        </row>
        <row r="311">
          <cell r="C311" t="str">
            <v>Xuân An</v>
          </cell>
          <cell r="E311" t="str">
            <v>ODT</v>
          </cell>
          <cell r="F311">
            <v>2022</v>
          </cell>
        </row>
        <row r="312">
          <cell r="C312" t="str">
            <v>Phú Thủy</v>
          </cell>
          <cell r="E312" t="str">
            <v>ODT</v>
          </cell>
          <cell r="F312">
            <v>2022</v>
          </cell>
        </row>
        <row r="313">
          <cell r="C313" t="str">
            <v>Phú Trinh</v>
          </cell>
          <cell r="E313" t="str">
            <v>ODT</v>
          </cell>
          <cell r="F313">
            <v>2022</v>
          </cell>
        </row>
        <row r="314">
          <cell r="C314" t="str">
            <v>Phú Tài</v>
          </cell>
          <cell r="E314" t="str">
            <v>ODT</v>
          </cell>
          <cell r="F314">
            <v>2022</v>
          </cell>
        </row>
        <row r="315">
          <cell r="C315" t="str">
            <v>Phú Hài</v>
          </cell>
          <cell r="E315" t="str">
            <v>ODT</v>
          </cell>
          <cell r="F315">
            <v>2022</v>
          </cell>
        </row>
        <row r="316">
          <cell r="C316" t="str">
            <v>Hưng Long</v>
          </cell>
          <cell r="E316" t="str">
            <v>ODT</v>
          </cell>
          <cell r="F316">
            <v>2022</v>
          </cell>
        </row>
        <row r="317">
          <cell r="C317" t="str">
            <v>Hàm Tiến</v>
          </cell>
          <cell r="E317" t="str">
            <v>ODT</v>
          </cell>
          <cell r="F317">
            <v>2022</v>
          </cell>
        </row>
        <row r="318">
          <cell r="C318" t="str">
            <v>Mũi Né</v>
          </cell>
          <cell r="E318" t="str">
            <v>ODT</v>
          </cell>
          <cell r="F318">
            <v>2022</v>
          </cell>
        </row>
        <row r="319">
          <cell r="C319" t="str">
            <v>Đức Long</v>
          </cell>
          <cell r="E319" t="str">
            <v>ODT</v>
          </cell>
          <cell r="F319">
            <v>2022</v>
          </cell>
        </row>
        <row r="320">
          <cell r="C320" t="str">
            <v>Thanh Hải</v>
          </cell>
          <cell r="E320" t="str">
            <v>ODT</v>
          </cell>
          <cell r="F320">
            <v>2022</v>
          </cell>
        </row>
        <row r="321">
          <cell r="C321" t="str">
            <v/>
          </cell>
        </row>
        <row r="322">
          <cell r="C322" t="str">
            <v>Bình Hưng</v>
          </cell>
          <cell r="E322" t="str">
            <v>ODT</v>
          </cell>
          <cell r="F322">
            <v>2022</v>
          </cell>
        </row>
        <row r="323">
          <cell r="C323" t="str">
            <v>Đức Nghĩa</v>
          </cell>
          <cell r="E323" t="str">
            <v>ODT</v>
          </cell>
          <cell r="F323">
            <v>2022</v>
          </cell>
        </row>
        <row r="324">
          <cell r="C324" t="str">
            <v>Xuân An</v>
          </cell>
          <cell r="E324" t="str">
            <v>ODT</v>
          </cell>
          <cell r="F324">
            <v>2022</v>
          </cell>
        </row>
        <row r="325">
          <cell r="C325" t="str">
            <v>Phú Thủy</v>
          </cell>
          <cell r="E325" t="str">
            <v>ODT</v>
          </cell>
          <cell r="F325">
            <v>2022</v>
          </cell>
        </row>
        <row r="326">
          <cell r="C326" t="str">
            <v>Phú Trinh</v>
          </cell>
          <cell r="E326" t="str">
            <v>ODT</v>
          </cell>
          <cell r="F326">
            <v>2022</v>
          </cell>
        </row>
        <row r="327">
          <cell r="C327" t="str">
            <v>Phú Tài</v>
          </cell>
          <cell r="E327" t="str">
            <v>ODT</v>
          </cell>
          <cell r="F327">
            <v>2022</v>
          </cell>
        </row>
        <row r="328">
          <cell r="C328" t="str">
            <v>Phú Hài</v>
          </cell>
          <cell r="E328" t="str">
            <v>ODT</v>
          </cell>
          <cell r="F328">
            <v>2022</v>
          </cell>
        </row>
        <row r="329">
          <cell r="C329" t="str">
            <v>Hưng Long</v>
          </cell>
          <cell r="E329" t="str">
            <v>ODT</v>
          </cell>
          <cell r="F329">
            <v>2022</v>
          </cell>
        </row>
        <row r="330">
          <cell r="C330" t="str">
            <v>Hàm Tiến</v>
          </cell>
          <cell r="E330" t="str">
            <v>ODT</v>
          </cell>
          <cell r="F330">
            <v>2022</v>
          </cell>
        </row>
        <row r="331">
          <cell r="C331" t="str">
            <v>Mũi Né</v>
          </cell>
          <cell r="E331" t="str">
            <v>ODT</v>
          </cell>
          <cell r="F331">
            <v>2022</v>
          </cell>
        </row>
        <row r="332">
          <cell r="C332" t="str">
            <v>Thanh Hải</v>
          </cell>
          <cell r="E332" t="str">
            <v>ODT</v>
          </cell>
          <cell r="F332">
            <v>2022</v>
          </cell>
        </row>
        <row r="333">
          <cell r="C333" t="str">
            <v/>
          </cell>
        </row>
        <row r="334">
          <cell r="C334" t="str">
            <v/>
          </cell>
        </row>
        <row r="335">
          <cell r="C335" t="str">
            <v>Đức Thắng</v>
          </cell>
          <cell r="E335" t="str">
            <v>TSC</v>
          </cell>
          <cell r="F335">
            <v>2022</v>
          </cell>
        </row>
        <row r="336">
          <cell r="C336" t="str">
            <v/>
          </cell>
        </row>
        <row r="337">
          <cell r="C337" t="str">
            <v>Đức Thắng</v>
          </cell>
          <cell r="E337" t="str">
            <v>TSC</v>
          </cell>
          <cell r="F337">
            <v>2022</v>
          </cell>
        </row>
        <row r="338">
          <cell r="C338" t="str">
            <v>Phú Thủy</v>
          </cell>
          <cell r="E338" t="str">
            <v>TSC</v>
          </cell>
          <cell r="F338">
            <v>2022</v>
          </cell>
        </row>
        <row r="339">
          <cell r="C339" t="str">
            <v>Phú Thủy</v>
          </cell>
          <cell r="E339" t="str">
            <v>TSC</v>
          </cell>
          <cell r="F339">
            <v>2022</v>
          </cell>
        </row>
        <row r="340">
          <cell r="C340" t="str">
            <v/>
          </cell>
        </row>
        <row r="341">
          <cell r="C341" t="str">
            <v/>
          </cell>
        </row>
        <row r="342">
          <cell r="C342" t="str">
            <v>Thiện Nghiệp</v>
          </cell>
          <cell r="E342" t="str">
            <v>DTS</v>
          </cell>
          <cell r="F342">
            <v>2022</v>
          </cell>
        </row>
        <row r="343">
          <cell r="C343" t="str">
            <v/>
          </cell>
        </row>
        <row r="344">
          <cell r="C344" t="str">
            <v>Đức Thắng</v>
          </cell>
          <cell r="E344" t="str">
            <v>DTS</v>
          </cell>
          <cell r="F344">
            <v>2022</v>
          </cell>
        </row>
        <row r="345">
          <cell r="C345" t="str">
            <v>Mũi Né</v>
          </cell>
          <cell r="E345" t="str">
            <v>DTS</v>
          </cell>
          <cell r="F345">
            <v>2022</v>
          </cell>
        </row>
        <row r="346">
          <cell r="C346" t="str">
            <v/>
          </cell>
        </row>
        <row r="347">
          <cell r="C347" t="str">
            <v/>
          </cell>
        </row>
        <row r="348">
          <cell r="C348" t="str">
            <v>Lạc Đạo</v>
          </cell>
          <cell r="E348" t="str">
            <v>TON</v>
          </cell>
          <cell r="F348">
            <v>2022</v>
          </cell>
        </row>
        <row r="349">
          <cell r="C349" t="str">
            <v/>
          </cell>
        </row>
        <row r="350">
          <cell r="C350" t="str">
            <v/>
          </cell>
        </row>
        <row r="351">
          <cell r="C351" t="str">
            <v/>
          </cell>
        </row>
        <row r="352">
          <cell r="C352" t="str">
            <v>Phú Hài</v>
          </cell>
          <cell r="E352" t="str">
            <v>NTD</v>
          </cell>
          <cell r="F352">
            <v>2022</v>
          </cell>
        </row>
        <row r="353">
          <cell r="C353" t="str">
            <v/>
          </cell>
        </row>
        <row r="354">
          <cell r="C354" t="str">
            <v/>
          </cell>
        </row>
        <row r="355">
          <cell r="C355" t="str">
            <v/>
          </cell>
        </row>
        <row r="356">
          <cell r="C356" t="str">
            <v>Phú Hài</v>
          </cell>
          <cell r="E356" t="str">
            <v>DKV</v>
          </cell>
          <cell r="F356">
            <v>2022</v>
          </cell>
        </row>
        <row r="357">
          <cell r="C357" t="str">
            <v/>
          </cell>
        </row>
        <row r="358">
          <cell r="C358" t="str">
            <v/>
          </cell>
        </row>
        <row r="359">
          <cell r="C359" t="str">
            <v/>
          </cell>
        </row>
        <row r="360">
          <cell r="C360" t="str">
            <v>Thiện Nghiệp</v>
          </cell>
          <cell r="E360" t="str">
            <v>DDT</v>
          </cell>
          <cell r="F360">
            <v>2022</v>
          </cell>
        </row>
        <row r="361">
          <cell r="C361" t="str">
            <v>Hàm Tiến</v>
          </cell>
          <cell r="E361" t="str">
            <v>DDT</v>
          </cell>
          <cell r="F361">
            <v>2022</v>
          </cell>
        </row>
        <row r="362">
          <cell r="C362" t="str">
            <v/>
          </cell>
        </row>
        <row r="363">
          <cell r="C363" t="str">
            <v/>
          </cell>
        </row>
        <row r="364">
          <cell r="C364" t="str">
            <v/>
          </cell>
        </row>
        <row r="365">
          <cell r="C365" t="str">
            <v>Thiện Nghiệp</v>
          </cell>
          <cell r="E365" t="str">
            <v>CLN</v>
          </cell>
          <cell r="F365">
            <v>2022</v>
          </cell>
        </row>
        <row r="366">
          <cell r="C366" t="str">
            <v/>
          </cell>
        </row>
        <row r="367">
          <cell r="C367" t="str">
            <v>Tiến Lợi</v>
          </cell>
          <cell r="E367" t="str">
            <v>CLN</v>
          </cell>
          <cell r="F367">
            <v>2022</v>
          </cell>
        </row>
        <row r="368">
          <cell r="C368" t="str">
            <v>Phong Nẫm</v>
          </cell>
          <cell r="E368" t="str">
            <v>CLN</v>
          </cell>
          <cell r="F368">
            <v>2022</v>
          </cell>
        </row>
        <row r="369">
          <cell r="C369" t="str">
            <v>Thiện Nghiệp</v>
          </cell>
          <cell r="E369" t="str">
            <v>CLN</v>
          </cell>
          <cell r="F369">
            <v>2022</v>
          </cell>
        </row>
        <row r="370">
          <cell r="C370" t="str">
            <v>Tiến Thành</v>
          </cell>
          <cell r="E370" t="str">
            <v>CLN</v>
          </cell>
          <cell r="F370">
            <v>2022</v>
          </cell>
        </row>
        <row r="371">
          <cell r="C371" t="str">
            <v>Xuân An</v>
          </cell>
          <cell r="E371" t="str">
            <v>CLN</v>
          </cell>
          <cell r="F371">
            <v>2022</v>
          </cell>
        </row>
        <row r="372">
          <cell r="C372" t="str">
            <v/>
          </cell>
        </row>
        <row r="373">
          <cell r="C373" t="str">
            <v/>
          </cell>
        </row>
        <row r="374">
          <cell r="C374" t="str">
            <v>Tiến Thành</v>
          </cell>
          <cell r="E374" t="str">
            <v>MVB</v>
          </cell>
          <cell r="F374">
            <v>2022</v>
          </cell>
        </row>
        <row r="375">
          <cell r="C375" t="str">
            <v/>
          </cell>
        </row>
        <row r="376">
          <cell r="C376" t="str">
            <v/>
          </cell>
        </row>
        <row r="377">
          <cell r="C377" t="str">
            <v/>
          </cell>
        </row>
        <row r="378">
          <cell r="C378" t="str">
            <v/>
          </cell>
        </row>
        <row r="379">
          <cell r="C379" t="str">
            <v>Hàm Tiến</v>
          </cell>
          <cell r="E379" t="str">
            <v>TMD</v>
          </cell>
          <cell r="F379">
            <v>2022</v>
          </cell>
        </row>
        <row r="380">
          <cell r="C380" t="str">
            <v>Phú Hài</v>
          </cell>
          <cell r="E380" t="str">
            <v>TMD</v>
          </cell>
          <cell r="F380">
            <v>2022</v>
          </cell>
        </row>
        <row r="381">
          <cell r="C381" t="str">
            <v>Phú Hài</v>
          </cell>
          <cell r="E381" t="str">
            <v>TMD</v>
          </cell>
          <cell r="F381">
            <v>2022</v>
          </cell>
        </row>
        <row r="382">
          <cell r="C382" t="str">
            <v>Mũi Né</v>
          </cell>
          <cell r="E382" t="str">
            <v>TMD</v>
          </cell>
          <cell r="F382">
            <v>2022</v>
          </cell>
        </row>
        <row r="383">
          <cell r="C383" t="str">
            <v>Mũi Né</v>
          </cell>
          <cell r="E383" t="str">
            <v>TMD</v>
          </cell>
          <cell r="F383">
            <v>2022</v>
          </cell>
        </row>
        <row r="384">
          <cell r="C384" t="str">
            <v>Mũi Né</v>
          </cell>
          <cell r="E384" t="str">
            <v>TMD</v>
          </cell>
          <cell r="F384">
            <v>2022</v>
          </cell>
        </row>
        <row r="385">
          <cell r="C385" t="str">
            <v>Hàm Tiến</v>
          </cell>
          <cell r="E385" t="str">
            <v>TMD</v>
          </cell>
          <cell r="F385">
            <v>2022</v>
          </cell>
        </row>
        <row r="386">
          <cell r="C386" t="str">
            <v>Mũi Né</v>
          </cell>
          <cell r="E386" t="str">
            <v>TMD</v>
          </cell>
          <cell r="F386">
            <v>2022</v>
          </cell>
        </row>
        <row r="387">
          <cell r="C387" t="str">
            <v>Phú Trinh</v>
          </cell>
          <cell r="E387" t="str">
            <v>TMD</v>
          </cell>
          <cell r="F387">
            <v>2022</v>
          </cell>
        </row>
        <row r="388">
          <cell r="C388" t="str">
            <v>Phú Tài</v>
          </cell>
          <cell r="E388" t="str">
            <v>TMD</v>
          </cell>
          <cell r="F388">
            <v>2022</v>
          </cell>
        </row>
        <row r="389">
          <cell r="C389" t="str">
            <v>Thanh Hải</v>
          </cell>
          <cell r="E389" t="str">
            <v>TMD</v>
          </cell>
          <cell r="F389">
            <v>2022</v>
          </cell>
        </row>
        <row r="390">
          <cell r="C390" t="str">
            <v>Thiện Nghiệp</v>
          </cell>
          <cell r="E390" t="str">
            <v>TMD</v>
          </cell>
          <cell r="F390">
            <v>2022</v>
          </cell>
        </row>
        <row r="391">
          <cell r="C391" t="str">
            <v>Xuân An</v>
          </cell>
          <cell r="E391" t="str">
            <v>TMD</v>
          </cell>
          <cell r="F391">
            <v>2022</v>
          </cell>
        </row>
        <row r="392">
          <cell r="C392" t="str">
            <v>Thanh Hải</v>
          </cell>
          <cell r="E392" t="str">
            <v>TMD</v>
          </cell>
          <cell r="F392">
            <v>2022</v>
          </cell>
        </row>
        <row r="393">
          <cell r="C393" t="str">
            <v>Mũi Né</v>
          </cell>
          <cell r="E393" t="str">
            <v>TMD</v>
          </cell>
          <cell r="F393">
            <v>2022</v>
          </cell>
        </row>
        <row r="394">
          <cell r="C394" t="str">
            <v>Phú Hài</v>
          </cell>
          <cell r="E394" t="str">
            <v>TMD</v>
          </cell>
          <cell r="F394">
            <v>2022</v>
          </cell>
        </row>
        <row r="395">
          <cell r="C395" t="str">
            <v>Mũi Né</v>
          </cell>
          <cell r="E395" t="str">
            <v>TMD</v>
          </cell>
          <cell r="F395">
            <v>2022</v>
          </cell>
        </row>
        <row r="396">
          <cell r="C396" t="str">
            <v>Hàm Tiến</v>
          </cell>
          <cell r="E396" t="str">
            <v>TMD</v>
          </cell>
          <cell r="F396">
            <v>2022</v>
          </cell>
        </row>
        <row r="397">
          <cell r="C397" t="str">
            <v>Phú Trinh</v>
          </cell>
          <cell r="E397" t="str">
            <v>TMD</v>
          </cell>
          <cell r="F397">
            <v>2022</v>
          </cell>
        </row>
        <row r="398">
          <cell r="C398" t="str">
            <v>Mũi Né</v>
          </cell>
          <cell r="E398" t="str">
            <v>TMD</v>
          </cell>
          <cell r="F398">
            <v>2022</v>
          </cell>
        </row>
        <row r="399">
          <cell r="C399" t="str">
            <v>Hưng Long</v>
          </cell>
          <cell r="E399" t="str">
            <v>TMD</v>
          </cell>
          <cell r="F399">
            <v>2022</v>
          </cell>
        </row>
        <row r="400">
          <cell r="C400" t="str">
            <v>Hưng Long</v>
          </cell>
          <cell r="E400" t="str">
            <v>TMD</v>
          </cell>
          <cell r="F400">
            <v>2022</v>
          </cell>
        </row>
        <row r="401">
          <cell r="C401" t="str">
            <v>Phú Trinh</v>
          </cell>
          <cell r="E401" t="str">
            <v>TMD</v>
          </cell>
          <cell r="F401">
            <v>2022</v>
          </cell>
        </row>
        <row r="402">
          <cell r="C402" t="str">
            <v/>
          </cell>
        </row>
        <row r="403">
          <cell r="C403" t="str">
            <v/>
          </cell>
        </row>
        <row r="404">
          <cell r="C404" t="str">
            <v/>
          </cell>
        </row>
        <row r="405">
          <cell r="C405" t="str">
            <v>Phú Trinh</v>
          </cell>
          <cell r="E405" t="str">
            <v>DYT</v>
          </cell>
          <cell r="F405">
            <v>2022</v>
          </cell>
        </row>
        <row r="406">
          <cell r="C406" t="str">
            <v/>
          </cell>
        </row>
        <row r="407">
          <cell r="C407" t="str">
            <v/>
          </cell>
        </row>
        <row r="408">
          <cell r="C408" t="str">
            <v/>
          </cell>
        </row>
        <row r="409">
          <cell r="C409" t="str">
            <v>Lạc Đạo</v>
          </cell>
          <cell r="E409" t="str">
            <v>ODT</v>
          </cell>
          <cell r="F409">
            <v>2022</v>
          </cell>
        </row>
        <row r="410">
          <cell r="C410" t="str">
            <v>Phú Thủy</v>
          </cell>
          <cell r="E410" t="str">
            <v>ODT</v>
          </cell>
          <cell r="F410">
            <v>2022</v>
          </cell>
        </row>
        <row r="411">
          <cell r="C411" t="str">
            <v>Hưng Long</v>
          </cell>
          <cell r="E411" t="str">
            <v>ODT</v>
          </cell>
          <cell r="F411">
            <v>2022</v>
          </cell>
        </row>
        <row r="412">
          <cell r="C412" t="str">
            <v>Phú Hài</v>
          </cell>
          <cell r="E412" t="str">
            <v>ODT</v>
          </cell>
          <cell r="F412">
            <v>2022</v>
          </cell>
        </row>
        <row r="413">
          <cell r="C413" t="str">
            <v>Xuân An</v>
          </cell>
          <cell r="E413" t="str">
            <v>ODT</v>
          </cell>
          <cell r="F413">
            <v>2022</v>
          </cell>
        </row>
        <row r="414">
          <cell r="C414" t="str">
            <v>Phú Tài</v>
          </cell>
          <cell r="E414" t="str">
            <v>ODT</v>
          </cell>
          <cell r="F414">
            <v>2022</v>
          </cell>
        </row>
        <row r="415">
          <cell r="C415" t="str">
            <v>Phú Hài</v>
          </cell>
          <cell r="E415" t="str">
            <v>ODT</v>
          </cell>
          <cell r="F415">
            <v>2022</v>
          </cell>
        </row>
        <row r="416">
          <cell r="C416" t="str">
            <v>Mũi Né</v>
          </cell>
          <cell r="E416" t="str">
            <v>ODT</v>
          </cell>
          <cell r="F416">
            <v>2022</v>
          </cell>
        </row>
        <row r="417">
          <cell r="C417" t="str">
            <v>Phú Hài</v>
          </cell>
          <cell r="E417" t="str">
            <v>ODT</v>
          </cell>
          <cell r="F417">
            <v>2022</v>
          </cell>
        </row>
        <row r="418">
          <cell r="C418" t="str">
            <v>Phú Thủy</v>
          </cell>
          <cell r="E418" t="str">
            <v>ODT</v>
          </cell>
          <cell r="F418">
            <v>2022</v>
          </cell>
        </row>
        <row r="419">
          <cell r="C419" t="str">
            <v>Phú Thủy</v>
          </cell>
          <cell r="E419" t="str">
            <v>ODT</v>
          </cell>
          <cell r="F419">
            <v>2022</v>
          </cell>
        </row>
        <row r="420">
          <cell r="C420" t="str">
            <v>Phú Thủy</v>
          </cell>
          <cell r="E420" t="str">
            <v>ODT</v>
          </cell>
          <cell r="F420">
            <v>2022</v>
          </cell>
        </row>
        <row r="421">
          <cell r="C421" t="str">
            <v>Thanh Hải</v>
          </cell>
          <cell r="E421" t="str">
            <v>ODT</v>
          </cell>
          <cell r="F421">
            <v>2022</v>
          </cell>
        </row>
        <row r="422">
          <cell r="C422" t="str">
            <v>Thanh Hải</v>
          </cell>
          <cell r="E422" t="str">
            <v>ODT</v>
          </cell>
          <cell r="F422">
            <v>2022</v>
          </cell>
        </row>
        <row r="423">
          <cell r="C423" t="str">
            <v>Thanh Hải</v>
          </cell>
          <cell r="E423" t="str">
            <v>ODT</v>
          </cell>
          <cell r="F423">
            <v>2022</v>
          </cell>
        </row>
        <row r="424">
          <cell r="C424" t="str">
            <v>Mũi Né</v>
          </cell>
          <cell r="E424" t="str">
            <v>ODT</v>
          </cell>
          <cell r="F424">
            <v>2022</v>
          </cell>
        </row>
        <row r="425">
          <cell r="C425" t="str">
            <v>Mũi Né</v>
          </cell>
          <cell r="E425" t="str">
            <v>ODT</v>
          </cell>
          <cell r="F425">
            <v>2022</v>
          </cell>
        </row>
        <row r="426">
          <cell r="C426" t="str">
            <v>Phú Thủy</v>
          </cell>
          <cell r="E426" t="str">
            <v>ODT</v>
          </cell>
          <cell r="F426">
            <v>2022</v>
          </cell>
        </row>
        <row r="427">
          <cell r="C427" t="str">
            <v>Thanh Hải</v>
          </cell>
          <cell r="E427" t="str">
            <v>ODT</v>
          </cell>
          <cell r="F427">
            <v>2022</v>
          </cell>
        </row>
        <row r="428">
          <cell r="C428" t="str">
            <v>Đức Thắng</v>
          </cell>
          <cell r="E428" t="str">
            <v>ODT</v>
          </cell>
          <cell r="F428">
            <v>2022</v>
          </cell>
        </row>
        <row r="429">
          <cell r="C429" t="str">
            <v>Đức Thắng</v>
          </cell>
          <cell r="E429" t="str">
            <v>ODT</v>
          </cell>
          <cell r="F429">
            <v>2022</v>
          </cell>
        </row>
        <row r="430">
          <cell r="C430" t="str">
            <v>Đức Nghĩa</v>
          </cell>
          <cell r="E430" t="str">
            <v>ODT</v>
          </cell>
          <cell r="F430">
            <v>2022</v>
          </cell>
        </row>
        <row r="431">
          <cell r="C431" t="str">
            <v>Thanh Hải</v>
          </cell>
          <cell r="E431" t="str">
            <v>ODT</v>
          </cell>
          <cell r="F431">
            <v>2022</v>
          </cell>
        </row>
        <row r="432">
          <cell r="C432" t="str">
            <v>Xuân An</v>
          </cell>
          <cell r="E432" t="str">
            <v>ODT</v>
          </cell>
          <cell r="F432">
            <v>2022</v>
          </cell>
        </row>
        <row r="433">
          <cell r="C433" t="str">
            <v>Phú Hài</v>
          </cell>
          <cell r="E433" t="str">
            <v>ODT</v>
          </cell>
          <cell r="F433">
            <v>2022</v>
          </cell>
        </row>
        <row r="434">
          <cell r="C434" t="str">
            <v>Bình Hưng</v>
          </cell>
          <cell r="E434" t="str">
            <v>ODT</v>
          </cell>
          <cell r="F434">
            <v>2022</v>
          </cell>
        </row>
        <row r="435">
          <cell r="C435" t="str">
            <v>Xuân An</v>
          </cell>
          <cell r="E435" t="str">
            <v>ODT</v>
          </cell>
          <cell r="F435">
            <v>2022</v>
          </cell>
        </row>
        <row r="436">
          <cell r="C436" t="str">
            <v>Phú Thủy</v>
          </cell>
          <cell r="E436" t="str">
            <v>ODT</v>
          </cell>
          <cell r="F436">
            <v>2022</v>
          </cell>
        </row>
        <row r="437">
          <cell r="C437" t="str">
            <v>Phú Tài</v>
          </cell>
          <cell r="E437" t="str">
            <v>ODT</v>
          </cell>
          <cell r="F437">
            <v>2022</v>
          </cell>
        </row>
        <row r="438">
          <cell r="C438" t="str">
            <v>Xuân An</v>
          </cell>
          <cell r="E438" t="str">
            <v>ODT</v>
          </cell>
          <cell r="F438">
            <v>2022</v>
          </cell>
        </row>
        <row r="439">
          <cell r="C439" t="str">
            <v>Đức Nghĩa</v>
          </cell>
          <cell r="E439" t="str">
            <v>ODT</v>
          </cell>
          <cell r="F439">
            <v>2022</v>
          </cell>
        </row>
        <row r="440">
          <cell r="C440" t="str">
            <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Hoa"/>
      <sheetName val="data"/>
      <sheetName val="data_thamdinh"/>
      <sheetName val="Bieu 25"/>
    </sheetNames>
    <sheetDataSet>
      <sheetData sheetId="0" refreshError="1"/>
      <sheetData sheetId="1">
        <row r="12">
          <cell r="C12" t="str">
            <v>Thị trấn Ma Lâm</v>
          </cell>
          <cell r="E12" t="str">
            <v>DGT</v>
          </cell>
          <cell r="F12">
            <v>2024</v>
          </cell>
        </row>
        <row r="13">
          <cell r="C13" t="str">
            <v>Xã Hàm Thắng</v>
          </cell>
          <cell r="E13" t="str">
            <v>ONT</v>
          </cell>
          <cell r="F13">
            <v>2024</v>
          </cell>
        </row>
        <row r="14">
          <cell r="C14" t="str">
            <v>Xã Hàm Đức</v>
          </cell>
          <cell r="E14" t="str">
            <v>ONT</v>
          </cell>
          <cell r="F14">
            <v>2024</v>
          </cell>
        </row>
        <row r="15">
          <cell r="C15" t="str">
            <v>Xã Hồng Sơn</v>
          </cell>
          <cell r="E15" t="str">
            <v>ONT</v>
          </cell>
          <cell r="F15">
            <v>2024</v>
          </cell>
        </row>
        <row r="16">
          <cell r="C16" t="str">
            <v>Xã Hồng Liêm</v>
          </cell>
          <cell r="E16" t="str">
            <v>ONT</v>
          </cell>
          <cell r="F16">
            <v>2024</v>
          </cell>
        </row>
        <row r="17">
          <cell r="C17" t="str">
            <v>Xã Thuận Hòa</v>
          </cell>
          <cell r="E17" t="str">
            <v>ONT</v>
          </cell>
          <cell r="F17">
            <v>2024</v>
          </cell>
        </row>
        <row r="18">
          <cell r="C18" t="str">
            <v>Xã Thuận Minh</v>
          </cell>
          <cell r="E18" t="str">
            <v>ONT</v>
          </cell>
          <cell r="F18">
            <v>2024</v>
          </cell>
        </row>
        <row r="19">
          <cell r="C19" t="str">
            <v>Xã Hàm Phú</v>
          </cell>
          <cell r="E19" t="str">
            <v>ONT</v>
          </cell>
          <cell r="F19">
            <v>2024</v>
          </cell>
        </row>
        <row r="20">
          <cell r="C20" t="str">
            <v>Xã Hàm Trí</v>
          </cell>
          <cell r="E20" t="str">
            <v>ONT</v>
          </cell>
          <cell r="F20">
            <v>2024</v>
          </cell>
        </row>
        <row r="21">
          <cell r="C21" t="str">
            <v>Xã Đông Tiến</v>
          </cell>
          <cell r="E21" t="str">
            <v>ONT</v>
          </cell>
          <cell r="F21">
            <v>2024</v>
          </cell>
        </row>
        <row r="22">
          <cell r="C22" t="str">
            <v>Xã Đông Giang</v>
          </cell>
          <cell r="E22" t="str">
            <v>ONT</v>
          </cell>
          <cell r="F22">
            <v>2024</v>
          </cell>
        </row>
        <row r="23">
          <cell r="C23" t="str">
            <v>Xã La Dạ</v>
          </cell>
          <cell r="E23" t="str">
            <v>ONT</v>
          </cell>
          <cell r="F23">
            <v>2024</v>
          </cell>
        </row>
        <row r="24">
          <cell r="C24" t="str">
            <v>Xã Đa Mi</v>
          </cell>
          <cell r="E24" t="str">
            <v>ONT</v>
          </cell>
          <cell r="F24">
            <v>2024</v>
          </cell>
        </row>
        <row r="25">
          <cell r="C25" t="str">
            <v>Xã Hàm Chính</v>
          </cell>
          <cell r="E25" t="str">
            <v>ONT</v>
          </cell>
          <cell r="F25">
            <v>2024</v>
          </cell>
        </row>
        <row r="26">
          <cell r="C26" t="str">
            <v>Xã Hàm Liêm</v>
          </cell>
          <cell r="E26" t="str">
            <v>ONT</v>
          </cell>
          <cell r="F26">
            <v>2024</v>
          </cell>
        </row>
        <row r="27">
          <cell r="C27" t="str">
            <v>Xã Hàm Hiệp</v>
          </cell>
          <cell r="E27" t="str">
            <v>ONT</v>
          </cell>
          <cell r="F27">
            <v>2024</v>
          </cell>
        </row>
        <row r="28">
          <cell r="C28" t="str">
            <v>Thị trấn Ma Lâm</v>
          </cell>
          <cell r="E28" t="str">
            <v>ODT</v>
          </cell>
          <cell r="F28">
            <v>2024</v>
          </cell>
        </row>
        <row r="29">
          <cell r="C29" t="str">
            <v>Thị trấn Phú Long</v>
          </cell>
          <cell r="E29" t="str">
            <v>ODT</v>
          </cell>
          <cell r="F29">
            <v>2024</v>
          </cell>
        </row>
        <row r="30">
          <cell r="C30" t="str">
            <v>Xã Hàm Đức</v>
          </cell>
          <cell r="E30" t="str">
            <v>SKN</v>
          </cell>
          <cell r="F30">
            <v>2024</v>
          </cell>
        </row>
        <row r="31">
          <cell r="C31" t="str">
            <v>Thị trấn Ma Lâm</v>
          </cell>
          <cell r="E31" t="str">
            <v>SKN</v>
          </cell>
          <cell r="F31">
            <v>2024</v>
          </cell>
        </row>
        <row r="32">
          <cell r="C32" t="str">
            <v>Thị trấn Phú Long</v>
          </cell>
          <cell r="E32" t="str">
            <v>SKN</v>
          </cell>
          <cell r="F32">
            <v>2024</v>
          </cell>
        </row>
        <row r="33">
          <cell r="C33" t="str">
            <v>Thị trấn Phú Long</v>
          </cell>
          <cell r="E33" t="str">
            <v>CLN</v>
          </cell>
          <cell r="F33">
            <v>2024</v>
          </cell>
        </row>
        <row r="34">
          <cell r="C34" t="str">
            <v>Thị trấn Ma Lâm</v>
          </cell>
          <cell r="E34" t="str">
            <v>CLN</v>
          </cell>
          <cell r="F34">
            <v>2024</v>
          </cell>
        </row>
        <row r="35">
          <cell r="C35" t="str">
            <v>Xã Hàm Thắng</v>
          </cell>
          <cell r="E35" t="str">
            <v>CLN</v>
          </cell>
          <cell r="F35">
            <v>2024</v>
          </cell>
        </row>
        <row r="36">
          <cell r="C36" t="str">
            <v>Xã Hàm Đức</v>
          </cell>
          <cell r="E36" t="str">
            <v>CLN</v>
          </cell>
          <cell r="F36">
            <v>2024</v>
          </cell>
        </row>
        <row r="37">
          <cell r="C37" t="str">
            <v>Xã Hồng Sơn</v>
          </cell>
          <cell r="E37" t="str">
            <v>CLN</v>
          </cell>
          <cell r="F37">
            <v>2024</v>
          </cell>
        </row>
        <row r="38">
          <cell r="C38" t="str">
            <v>Xã Hồng Liêm</v>
          </cell>
          <cell r="E38" t="str">
            <v>CLN</v>
          </cell>
          <cell r="F38">
            <v>2024</v>
          </cell>
        </row>
        <row r="39">
          <cell r="C39" t="str">
            <v>Xã Thuận Hòa</v>
          </cell>
          <cell r="E39" t="str">
            <v>CLN</v>
          </cell>
          <cell r="F39">
            <v>2024</v>
          </cell>
        </row>
        <row r="40">
          <cell r="C40" t="str">
            <v>Xã Thuận Minh</v>
          </cell>
          <cell r="E40" t="str">
            <v>CLN</v>
          </cell>
          <cell r="F40">
            <v>2024</v>
          </cell>
        </row>
        <row r="41">
          <cell r="C41" t="str">
            <v>Xã Hàm Phú</v>
          </cell>
          <cell r="E41" t="str">
            <v>CLN</v>
          </cell>
          <cell r="F41">
            <v>2024</v>
          </cell>
        </row>
        <row r="42">
          <cell r="C42" t="str">
            <v>Xã Hàm Trí</v>
          </cell>
          <cell r="E42" t="str">
            <v>CLN</v>
          </cell>
          <cell r="F42">
            <v>2024</v>
          </cell>
        </row>
        <row r="43">
          <cell r="C43" t="str">
            <v>Xã Hàm Chính</v>
          </cell>
          <cell r="E43" t="str">
            <v>CLN</v>
          </cell>
          <cell r="F43">
            <v>2024</v>
          </cell>
        </row>
        <row r="44">
          <cell r="C44" t="str">
            <v>Xã Hàm Liêm</v>
          </cell>
          <cell r="E44" t="str">
            <v>CLN</v>
          </cell>
          <cell r="F44">
            <v>2024</v>
          </cell>
        </row>
        <row r="45">
          <cell r="C45" t="str">
            <v>Xã Hàm Hiệp</v>
          </cell>
          <cell r="E45" t="str">
            <v>CLN</v>
          </cell>
          <cell r="F45">
            <v>2024</v>
          </cell>
        </row>
        <row r="46">
          <cell r="C46" t="str">
            <v>Xã Hồng Liêm</v>
          </cell>
          <cell r="E46" t="str">
            <v>CNT</v>
          </cell>
          <cell r="F46">
            <v>2024</v>
          </cell>
        </row>
        <row r="47">
          <cell r="C47" t="str">
            <v>Xã Hàm Đức</v>
          </cell>
          <cell r="E47" t="str">
            <v>CNT</v>
          </cell>
          <cell r="F47">
            <v>2024</v>
          </cell>
        </row>
        <row r="48">
          <cell r="C48" t="str">
            <v>Xã Hồng Sơn</v>
          </cell>
          <cell r="E48" t="str">
            <v>CNT</v>
          </cell>
          <cell r="F48">
            <v>2024</v>
          </cell>
        </row>
        <row r="49">
          <cell r="C49" t="str">
            <v>Xã Hàm Chính</v>
          </cell>
          <cell r="E49" t="str">
            <v>CNT</v>
          </cell>
          <cell r="F49">
            <v>2024</v>
          </cell>
        </row>
        <row r="50">
          <cell r="C50" t="str">
            <v>Xã Hàm Trí</v>
          </cell>
          <cell r="E50" t="str">
            <v>CNT</v>
          </cell>
          <cell r="F50">
            <v>2024</v>
          </cell>
        </row>
        <row r="51">
          <cell r="C51" t="str">
            <v>Xã Thuận Hòa</v>
          </cell>
          <cell r="E51" t="str">
            <v>CNT</v>
          </cell>
          <cell r="F51">
            <v>2024</v>
          </cell>
        </row>
        <row r="52">
          <cell r="C52" t="str">
            <v>Xã Hàm Hiệp</v>
          </cell>
          <cell r="E52" t="str">
            <v>NKH</v>
          </cell>
          <cell r="F52">
            <v>2024</v>
          </cell>
        </row>
        <row r="53">
          <cell r="C53" t="str">
            <v>Xã Hàm Liêm</v>
          </cell>
          <cell r="E53" t="str">
            <v>NKH</v>
          </cell>
          <cell r="F53">
            <v>2024</v>
          </cell>
        </row>
        <row r="56">
          <cell r="C56" t="str">
            <v/>
          </cell>
        </row>
        <row r="57">
          <cell r="C57" t="str">
            <v/>
          </cell>
        </row>
        <row r="58">
          <cell r="C58" t="str">
            <v>Xã Hàm Liêm</v>
          </cell>
          <cell r="E58" t="str">
            <v>CQP</v>
          </cell>
          <cell r="F58" t="str">
            <v>2026-2030</v>
          </cell>
        </row>
        <row r="59">
          <cell r="C59" t="str">
            <v>Xã Hàm Liêm</v>
          </cell>
          <cell r="E59" t="str">
            <v>CQP</v>
          </cell>
          <cell r="F59" t="str">
            <v>2026-2030</v>
          </cell>
        </row>
        <row r="60">
          <cell r="C60" t="str">
            <v>Xã Hàm Thắng</v>
          </cell>
          <cell r="E60" t="str">
            <v>CQP</v>
          </cell>
          <cell r="F60" t="str">
            <v>2026-2030</v>
          </cell>
        </row>
        <row r="61">
          <cell r="C61" t="str">
            <v>Xã Hàm Liêm</v>
          </cell>
          <cell r="E61" t="str">
            <v>CQP</v>
          </cell>
          <cell r="F61" t="str">
            <v>2026-2030</v>
          </cell>
        </row>
        <row r="62">
          <cell r="C62" t="str">
            <v>Xã Hàm Liêm</v>
          </cell>
          <cell r="E62" t="str">
            <v>CQP</v>
          </cell>
          <cell r="F62" t="str">
            <v>2026-2030</v>
          </cell>
        </row>
        <row r="63">
          <cell r="C63" t="str">
            <v>Xã Hàm Thắng</v>
          </cell>
          <cell r="E63" t="str">
            <v>CQP</v>
          </cell>
          <cell r="F63" t="str">
            <v>2026-2030</v>
          </cell>
        </row>
        <row r="64">
          <cell r="C64" t="str">
            <v>Xã Hàm Đức</v>
          </cell>
          <cell r="E64" t="str">
            <v>CQP</v>
          </cell>
          <cell r="F64" t="str">
            <v>2026-2030</v>
          </cell>
        </row>
        <row r="65">
          <cell r="C65" t="str">
            <v>Xã Hàm Phú</v>
          </cell>
          <cell r="E65" t="str">
            <v>CQP</v>
          </cell>
          <cell r="F65" t="str">
            <v>2026-2030</v>
          </cell>
        </row>
        <row r="66">
          <cell r="C66" t="str">
            <v>Xã Hàm Liêm</v>
          </cell>
          <cell r="E66" t="str">
            <v>CQP</v>
          </cell>
          <cell r="F66">
            <v>2025</v>
          </cell>
        </row>
        <row r="67">
          <cell r="C67" t="str">
            <v>Xã Hàm Chính</v>
          </cell>
          <cell r="E67" t="str">
            <v>CQP</v>
          </cell>
          <cell r="F67">
            <v>2025</v>
          </cell>
        </row>
        <row r="68">
          <cell r="C68" t="str">
            <v>Xã Hàm Chính</v>
          </cell>
          <cell r="E68" t="str">
            <v>CQP</v>
          </cell>
          <cell r="F68">
            <v>2025</v>
          </cell>
        </row>
        <row r="69">
          <cell r="C69" t="str">
            <v>Xã Hàm Đức</v>
          </cell>
          <cell r="E69" t="str">
            <v>CQP</v>
          </cell>
          <cell r="F69" t="str">
            <v>2026-2030</v>
          </cell>
        </row>
        <row r="70">
          <cell r="C70" t="str">
            <v>Xã Hồng Sơn</v>
          </cell>
          <cell r="E70" t="str">
            <v>CQP</v>
          </cell>
          <cell r="F70" t="str">
            <v>2026-2030</v>
          </cell>
        </row>
        <row r="71">
          <cell r="C71" t="str">
            <v>Xã Hàm Đức</v>
          </cell>
          <cell r="E71" t="str">
            <v>CQP</v>
          </cell>
          <cell r="F71" t="str">
            <v>2026-2030</v>
          </cell>
        </row>
        <row r="72">
          <cell r="C72" t="str">
            <v>Xã Thuận Hòa</v>
          </cell>
          <cell r="E72" t="str">
            <v>CQP</v>
          </cell>
          <cell r="F72" t="str">
            <v>2026-2030</v>
          </cell>
        </row>
        <row r="73">
          <cell r="C73" t="str">
            <v/>
          </cell>
          <cell r="E73">
            <v>0</v>
          </cell>
        </row>
        <row r="74">
          <cell r="C74" t="str">
            <v>Xã Đông Giang</v>
          </cell>
          <cell r="E74" t="str">
            <v>CAN</v>
          </cell>
          <cell r="F74">
            <v>2025</v>
          </cell>
        </row>
        <row r="75">
          <cell r="C75" t="str">
            <v>Xã Hàm Phú</v>
          </cell>
          <cell r="E75" t="str">
            <v>CAN</v>
          </cell>
          <cell r="F75">
            <v>2025</v>
          </cell>
        </row>
        <row r="76">
          <cell r="C76" t="str">
            <v>Xã Hàm Đức</v>
          </cell>
          <cell r="E76" t="str">
            <v>CAN</v>
          </cell>
          <cell r="F76">
            <v>2025</v>
          </cell>
        </row>
        <row r="77">
          <cell r="C77" t="str">
            <v>Xã Hồng Sơn</v>
          </cell>
          <cell r="E77" t="str">
            <v>CAN</v>
          </cell>
          <cell r="F77">
            <v>2025</v>
          </cell>
        </row>
        <row r="78">
          <cell r="C78" t="str">
            <v>Xã Hàm Chính</v>
          </cell>
          <cell r="E78" t="str">
            <v>CAN</v>
          </cell>
          <cell r="F78">
            <v>2025</v>
          </cell>
        </row>
        <row r="79">
          <cell r="C79" t="str">
            <v>Xã Hàm Liêm</v>
          </cell>
          <cell r="E79" t="str">
            <v>CAN</v>
          </cell>
          <cell r="F79" t="str">
            <v>2026-2030</v>
          </cell>
        </row>
        <row r="80">
          <cell r="C80" t="str">
            <v>Xã Hồng Liêm</v>
          </cell>
          <cell r="E80" t="str">
            <v>CAN</v>
          </cell>
          <cell r="F80" t="str">
            <v>2026-2030</v>
          </cell>
        </row>
        <row r="81">
          <cell r="C81" t="str">
            <v>Thị trấn Ma Lâm</v>
          </cell>
          <cell r="E81" t="str">
            <v>CAN</v>
          </cell>
          <cell r="F81" t="str">
            <v>2026-2030</v>
          </cell>
        </row>
        <row r="82">
          <cell r="C82" t="str">
            <v>Xã Thuận Minh</v>
          </cell>
          <cell r="E82" t="str">
            <v>CAN</v>
          </cell>
          <cell r="F82">
            <v>2025</v>
          </cell>
        </row>
        <row r="83">
          <cell r="C83" t="str">
            <v>Xã La Dạ</v>
          </cell>
          <cell r="E83" t="str">
            <v>CAN</v>
          </cell>
          <cell r="F83">
            <v>2025</v>
          </cell>
        </row>
        <row r="84">
          <cell r="C84" t="str">
            <v>Thị trấn Phú Long</v>
          </cell>
          <cell r="E84" t="str">
            <v>CAN</v>
          </cell>
          <cell r="F84" t="str">
            <v>2026-2030</v>
          </cell>
        </row>
        <row r="85">
          <cell r="C85" t="str">
            <v>Xã Hàm Hiệp</v>
          </cell>
          <cell r="E85" t="str">
            <v>CAN</v>
          </cell>
          <cell r="F85">
            <v>2025</v>
          </cell>
        </row>
        <row r="86">
          <cell r="C86" t="str">
            <v>Xã Đông Tiến</v>
          </cell>
          <cell r="E86" t="str">
            <v>CAN</v>
          </cell>
          <cell r="F86">
            <v>2025</v>
          </cell>
        </row>
        <row r="87">
          <cell r="C87" t="str">
            <v>Xã Đa Mi</v>
          </cell>
          <cell r="E87" t="str">
            <v>CAN</v>
          </cell>
          <cell r="F87">
            <v>2025</v>
          </cell>
        </row>
        <row r="88">
          <cell r="C88" t="str">
            <v>Xã Hàm Trí</v>
          </cell>
          <cell r="E88" t="str">
            <v>CAN</v>
          </cell>
          <cell r="F88">
            <v>2025</v>
          </cell>
        </row>
        <row r="89">
          <cell r="C89" t="str">
            <v>Xã Thuận Hòa</v>
          </cell>
          <cell r="E89" t="str">
            <v>CAN</v>
          </cell>
          <cell r="F89">
            <v>2025</v>
          </cell>
        </row>
        <row r="90">
          <cell r="C90" t="str">
            <v>Xã Hồng Liêm</v>
          </cell>
          <cell r="E90" t="str">
            <v>CAN</v>
          </cell>
          <cell r="F90">
            <v>2025</v>
          </cell>
        </row>
        <row r="91">
          <cell r="C91" t="str">
            <v>Xã Hàm Liêm</v>
          </cell>
          <cell r="E91" t="str">
            <v>CAN</v>
          </cell>
          <cell r="F91">
            <v>2025</v>
          </cell>
        </row>
        <row r="92">
          <cell r="C92" t="str">
            <v/>
          </cell>
          <cell r="E92">
            <v>0</v>
          </cell>
        </row>
        <row r="93">
          <cell r="C93" t="str">
            <v>Xã Hàm Liêm</v>
          </cell>
          <cell r="E93" t="str">
            <v>CNT</v>
          </cell>
          <cell r="F93" t="str">
            <v>2026-2030</v>
          </cell>
        </row>
        <row r="94">
          <cell r="C94" t="str">
            <v>Xã Hàm Trí</v>
          </cell>
          <cell r="E94" t="str">
            <v>CNT</v>
          </cell>
          <cell r="F94" t="str">
            <v>2026-2030</v>
          </cell>
        </row>
        <row r="95">
          <cell r="C95" t="str">
            <v>Xã Hồng Liêm</v>
          </cell>
          <cell r="E95" t="str">
            <v>CNT</v>
          </cell>
          <cell r="F95" t="str">
            <v>2026-2030</v>
          </cell>
        </row>
        <row r="96">
          <cell r="C96" t="str">
            <v>Xã Thuận Minh</v>
          </cell>
          <cell r="E96" t="str">
            <v>CNT</v>
          </cell>
          <cell r="F96" t="str">
            <v>2026-2030</v>
          </cell>
        </row>
        <row r="97">
          <cell r="C97" t="str">
            <v>Xã Thuận Minh</v>
          </cell>
          <cell r="E97" t="str">
            <v>CNT</v>
          </cell>
          <cell r="F97" t="str">
            <v>2026-2030</v>
          </cell>
        </row>
        <row r="98">
          <cell r="C98" t="str">
            <v>Xã Hàm Liêm</v>
          </cell>
          <cell r="E98" t="str">
            <v>CNT</v>
          </cell>
          <cell r="F98" t="str">
            <v>2026-2030</v>
          </cell>
        </row>
        <row r="99">
          <cell r="C99" t="str">
            <v/>
          </cell>
          <cell r="E99">
            <v>0</v>
          </cell>
        </row>
        <row r="100">
          <cell r="C100" t="str">
            <v>Xã Hồng Liêm</v>
          </cell>
          <cell r="E100" t="str">
            <v>SKK</v>
          </cell>
          <cell r="F100" t="str">
            <v>2026-2030</v>
          </cell>
        </row>
        <row r="101">
          <cell r="C101" t="str">
            <v/>
          </cell>
          <cell r="E101">
            <v>0</v>
          </cell>
        </row>
        <row r="102">
          <cell r="C102" t="str">
            <v>Xã Hồng Liêm</v>
          </cell>
          <cell r="E102" t="str">
            <v>SKN</v>
          </cell>
          <cell r="F102" t="str">
            <v>2026-2030</v>
          </cell>
        </row>
        <row r="103">
          <cell r="C103" t="str">
            <v>Xã Hồng Liêm</v>
          </cell>
          <cell r="E103" t="str">
            <v>SKN</v>
          </cell>
          <cell r="F103" t="str">
            <v>2026-2030</v>
          </cell>
        </row>
        <row r="104">
          <cell r="C104" t="str">
            <v>Thị trấn Ma Lâm</v>
          </cell>
          <cell r="E104" t="str">
            <v>SKN</v>
          </cell>
          <cell r="F104" t="str">
            <v>2026-2030</v>
          </cell>
        </row>
        <row r="105">
          <cell r="C105" t="str">
            <v>Xã Hàm Đức</v>
          </cell>
          <cell r="E105" t="str">
            <v>SKN</v>
          </cell>
          <cell r="F105" t="str">
            <v>2026-2030</v>
          </cell>
        </row>
        <row r="106">
          <cell r="C106" t="str">
            <v>Thị trấn Phú Long</v>
          </cell>
          <cell r="E106" t="str">
            <v>SKN</v>
          </cell>
          <cell r="F106" t="str">
            <v>2026-2030</v>
          </cell>
        </row>
        <row r="107">
          <cell r="C107" t="str">
            <v/>
          </cell>
          <cell r="E107">
            <v>0</v>
          </cell>
        </row>
        <row r="108">
          <cell r="C108" t="str">
            <v>Thị trấn Phú Long</v>
          </cell>
          <cell r="E108" t="str">
            <v>TMD</v>
          </cell>
          <cell r="F108" t="str">
            <v>2026-2030</v>
          </cell>
        </row>
        <row r="109">
          <cell r="C109" t="str">
            <v>Xã Hàm Đức</v>
          </cell>
          <cell r="E109" t="str">
            <v>TMD</v>
          </cell>
          <cell r="F109">
            <v>2025</v>
          </cell>
        </row>
        <row r="110">
          <cell r="C110" t="str">
            <v>Xã Hàm Đức</v>
          </cell>
          <cell r="E110" t="str">
            <v>TMD</v>
          </cell>
          <cell r="F110">
            <v>2025</v>
          </cell>
        </row>
        <row r="111">
          <cell r="C111" t="str">
            <v>Xã Hồng Sơn</v>
          </cell>
          <cell r="E111" t="str">
            <v>TMD</v>
          </cell>
          <cell r="F111" t="str">
            <v>2026-2030</v>
          </cell>
        </row>
        <row r="112">
          <cell r="C112" t="str">
            <v>Xã Hồng Sơn</v>
          </cell>
          <cell r="E112" t="str">
            <v>TMD</v>
          </cell>
          <cell r="F112" t="str">
            <v>2026-2030</v>
          </cell>
        </row>
        <row r="113">
          <cell r="C113" t="str">
            <v>Xã Hồng Liêm</v>
          </cell>
          <cell r="E113" t="str">
            <v>TMD</v>
          </cell>
          <cell r="F113" t="str">
            <v>2026-2030</v>
          </cell>
        </row>
        <row r="114">
          <cell r="C114" t="str">
            <v>Xã Hồng Liêm</v>
          </cell>
          <cell r="E114" t="str">
            <v>TMD</v>
          </cell>
          <cell r="F114" t="str">
            <v>2026-2030</v>
          </cell>
        </row>
        <row r="115">
          <cell r="C115" t="str">
            <v>Xã Hồng Liêm</v>
          </cell>
          <cell r="E115" t="str">
            <v>TMD</v>
          </cell>
          <cell r="F115" t="str">
            <v>2026-2030</v>
          </cell>
        </row>
        <row r="116">
          <cell r="C116" t="str">
            <v>Xã Hồng Liêm</v>
          </cell>
          <cell r="E116" t="str">
            <v>TMD</v>
          </cell>
          <cell r="F116" t="str">
            <v>2026-2030</v>
          </cell>
        </row>
        <row r="117">
          <cell r="C117" t="str">
            <v>Xã Hồng Liêm</v>
          </cell>
          <cell r="E117" t="str">
            <v>TMD</v>
          </cell>
          <cell r="F117">
            <v>2025</v>
          </cell>
        </row>
        <row r="118">
          <cell r="C118" t="str">
            <v>Xã Thuận Hòa</v>
          </cell>
          <cell r="E118" t="str">
            <v>TMD</v>
          </cell>
          <cell r="F118">
            <v>2025</v>
          </cell>
        </row>
        <row r="119">
          <cell r="C119" t="str">
            <v>Xã Hàm Trí</v>
          </cell>
          <cell r="E119" t="str">
            <v>TMD</v>
          </cell>
          <cell r="F119" t="str">
            <v>2026-2030</v>
          </cell>
        </row>
        <row r="120">
          <cell r="C120" t="str">
            <v>Xã Hàm Chính</v>
          </cell>
          <cell r="E120" t="str">
            <v>TMD</v>
          </cell>
          <cell r="F120" t="str">
            <v>2026-2030</v>
          </cell>
        </row>
        <row r="121">
          <cell r="C121" t="str">
            <v>Xã Đông Tiến</v>
          </cell>
          <cell r="E121" t="str">
            <v>TMD</v>
          </cell>
          <cell r="F121" t="str">
            <v>2026-2030</v>
          </cell>
        </row>
        <row r="122">
          <cell r="C122" t="str">
            <v>Xã Đa Mi</v>
          </cell>
          <cell r="E122" t="str">
            <v>TMD</v>
          </cell>
          <cell r="F122" t="str">
            <v>2026-2030</v>
          </cell>
        </row>
        <row r="123">
          <cell r="C123" t="str">
            <v>Xã Đa Mi</v>
          </cell>
          <cell r="E123" t="str">
            <v>TMD</v>
          </cell>
          <cell r="F123" t="str">
            <v>2026-2030</v>
          </cell>
        </row>
        <row r="124">
          <cell r="C124" t="str">
            <v>Xã Đa Mi</v>
          </cell>
          <cell r="E124" t="str">
            <v>TMD</v>
          </cell>
          <cell r="F124" t="str">
            <v>2026-2030</v>
          </cell>
        </row>
        <row r="125">
          <cell r="C125" t="str">
            <v>Xã Đông Giang</v>
          </cell>
          <cell r="E125" t="str">
            <v>TMD</v>
          </cell>
          <cell r="F125" t="str">
            <v>2026-2030</v>
          </cell>
        </row>
        <row r="126">
          <cell r="C126" t="str">
            <v>Xã Hồng Liêm</v>
          </cell>
          <cell r="E126" t="str">
            <v>TMD</v>
          </cell>
          <cell r="F126" t="str">
            <v>2026-2030</v>
          </cell>
        </row>
        <row r="127">
          <cell r="C127" t="str">
            <v>Xã Hồng Sơn</v>
          </cell>
          <cell r="E127" t="str">
            <v>TMD</v>
          </cell>
          <cell r="F127" t="str">
            <v>2026-2030</v>
          </cell>
        </row>
        <row r="128">
          <cell r="C128" t="str">
            <v>Xã Hồng Liêm</v>
          </cell>
          <cell r="E128" t="str">
            <v>TMD</v>
          </cell>
          <cell r="F128" t="str">
            <v>2026-2030</v>
          </cell>
        </row>
        <row r="129">
          <cell r="C129" t="str">
            <v>Xã Hàm Trí</v>
          </cell>
          <cell r="E129" t="str">
            <v>TMD</v>
          </cell>
          <cell r="F129" t="str">
            <v>2026-2030</v>
          </cell>
        </row>
        <row r="130">
          <cell r="C130" t="str">
            <v>Xã Thuận Minh</v>
          </cell>
          <cell r="E130" t="str">
            <v>TMD</v>
          </cell>
          <cell r="F130" t="str">
            <v>2026-2030</v>
          </cell>
        </row>
        <row r="131">
          <cell r="C131" t="str">
            <v>Xã Đa Mi</v>
          </cell>
          <cell r="E131" t="str">
            <v>TMD</v>
          </cell>
          <cell r="F131" t="str">
            <v>2026-2030</v>
          </cell>
        </row>
        <row r="132">
          <cell r="C132" t="str">
            <v>Xã Hàm Chính</v>
          </cell>
          <cell r="E132" t="str">
            <v>TMD</v>
          </cell>
          <cell r="F132" t="str">
            <v>2026-2030</v>
          </cell>
        </row>
        <row r="133">
          <cell r="C133" t="str">
            <v>Xã Hàm Thắng</v>
          </cell>
          <cell r="E133" t="str">
            <v>TMD</v>
          </cell>
          <cell r="F133" t="str">
            <v>2026-2030</v>
          </cell>
        </row>
        <row r="134">
          <cell r="C134" t="str">
            <v>Xã Hồng Sơn</v>
          </cell>
          <cell r="E134" t="str">
            <v>TMD</v>
          </cell>
          <cell r="F134" t="str">
            <v>2026-2030</v>
          </cell>
        </row>
        <row r="135">
          <cell r="C135" t="str">
            <v>Xã Hàm Đức</v>
          </cell>
          <cell r="E135" t="str">
            <v>TMD</v>
          </cell>
          <cell r="F135" t="str">
            <v>2026-2030</v>
          </cell>
        </row>
        <row r="136">
          <cell r="C136" t="str">
            <v>Xã Hồng Liêm</v>
          </cell>
          <cell r="E136" t="str">
            <v>TMD</v>
          </cell>
          <cell r="F136" t="str">
            <v>2026-2030</v>
          </cell>
        </row>
        <row r="137">
          <cell r="C137" t="str">
            <v>Xã Hàm Trí</v>
          </cell>
          <cell r="E137" t="str">
            <v>TMD</v>
          </cell>
          <cell r="F137" t="str">
            <v>2026-2030</v>
          </cell>
        </row>
        <row r="138">
          <cell r="C138" t="str">
            <v>Xã Hàm Đức</v>
          </cell>
          <cell r="E138" t="str">
            <v>TMD</v>
          </cell>
          <cell r="F138" t="str">
            <v>2026-2030</v>
          </cell>
        </row>
        <row r="139">
          <cell r="C139" t="str">
            <v>Thị trấn Ma Lâm</v>
          </cell>
          <cell r="E139" t="str">
            <v>TMD</v>
          </cell>
          <cell r="F139" t="str">
            <v>2026-2030</v>
          </cell>
        </row>
        <row r="140">
          <cell r="C140" t="str">
            <v>Xã Thuận Hòa</v>
          </cell>
          <cell r="E140" t="str">
            <v>TMD</v>
          </cell>
          <cell r="F140" t="str">
            <v>2026-2030</v>
          </cell>
        </row>
        <row r="141">
          <cell r="C141" t="str">
            <v>Xã Hàm Trí</v>
          </cell>
          <cell r="E141" t="str">
            <v>TMD</v>
          </cell>
          <cell r="F141" t="str">
            <v>2026-2030</v>
          </cell>
        </row>
        <row r="142">
          <cell r="C142" t="str">
            <v>Xã Hàm Trí</v>
          </cell>
          <cell r="E142" t="str">
            <v>TMD</v>
          </cell>
          <cell r="F142" t="str">
            <v>2026-2030</v>
          </cell>
        </row>
        <row r="143">
          <cell r="C143" t="str">
            <v>Xã Hàm Thắng</v>
          </cell>
          <cell r="E143" t="str">
            <v>TMD</v>
          </cell>
          <cell r="F143" t="str">
            <v>2026-2030</v>
          </cell>
        </row>
        <row r="144">
          <cell r="C144" t="str">
            <v>Xã Hồng Sơn</v>
          </cell>
          <cell r="E144" t="str">
            <v>TMD</v>
          </cell>
          <cell r="F144" t="str">
            <v>2026-2030</v>
          </cell>
        </row>
        <row r="145">
          <cell r="C145" t="str">
            <v>Thị trấn Phú Long</v>
          </cell>
          <cell r="E145" t="str">
            <v>TMD</v>
          </cell>
          <cell r="F145" t="str">
            <v>2026-2030</v>
          </cell>
        </row>
        <row r="146">
          <cell r="C146" t="str">
            <v>Xã Hàm Trí</v>
          </cell>
          <cell r="E146" t="str">
            <v>TMD</v>
          </cell>
          <cell r="F146" t="str">
            <v>2026-2030</v>
          </cell>
        </row>
        <row r="147">
          <cell r="C147" t="str">
            <v>Xã Hàm Trí</v>
          </cell>
          <cell r="E147" t="str">
            <v>TMD</v>
          </cell>
          <cell r="F147" t="str">
            <v>2026-2030</v>
          </cell>
        </row>
        <row r="148">
          <cell r="C148" t="str">
            <v>Xã Hàm Phú</v>
          </cell>
          <cell r="E148" t="str">
            <v>TMD</v>
          </cell>
          <cell r="F148" t="str">
            <v>2026-2030</v>
          </cell>
        </row>
        <row r="149">
          <cell r="C149" t="str">
            <v>Xã Hồng Liêm</v>
          </cell>
          <cell r="E149" t="str">
            <v>TMD</v>
          </cell>
          <cell r="F149" t="str">
            <v>2026-2030</v>
          </cell>
        </row>
        <row r="150">
          <cell r="C150" t="str">
            <v>Xã Hàm Hiệp</v>
          </cell>
          <cell r="E150" t="str">
            <v>TMD</v>
          </cell>
          <cell r="F150" t="str">
            <v>2026-2030</v>
          </cell>
        </row>
        <row r="151">
          <cell r="C151" t="str">
            <v/>
          </cell>
          <cell r="E151">
            <v>0</v>
          </cell>
        </row>
        <row r="152">
          <cell r="C152" t="str">
            <v>Xã Hàm Đức</v>
          </cell>
          <cell r="E152" t="str">
            <v>SKC</v>
          </cell>
          <cell r="F152" t="str">
            <v>2026-2030</v>
          </cell>
        </row>
        <row r="153">
          <cell r="C153" t="str">
            <v>Xã Hàm Đức</v>
          </cell>
          <cell r="E153" t="str">
            <v>SKC</v>
          </cell>
          <cell r="F153">
            <v>2025</v>
          </cell>
        </row>
        <row r="154">
          <cell r="C154" t="str">
            <v>Xã Hàm Chính</v>
          </cell>
          <cell r="E154" t="str">
            <v>SKC</v>
          </cell>
          <cell r="F154" t="str">
            <v>2026-2030</v>
          </cell>
        </row>
        <row r="155">
          <cell r="C155" t="str">
            <v>Xã Hàm Trí</v>
          </cell>
          <cell r="E155" t="str">
            <v>SKC</v>
          </cell>
          <cell r="F155" t="str">
            <v>2026-2030</v>
          </cell>
        </row>
        <row r="156">
          <cell r="C156" t="str">
            <v>Xã Hàm Trí</v>
          </cell>
          <cell r="E156" t="str">
            <v>SKC</v>
          </cell>
          <cell r="F156" t="str">
            <v>2026-2030</v>
          </cell>
        </row>
        <row r="157">
          <cell r="C157" t="str">
            <v>Xã Hồng Liêm</v>
          </cell>
          <cell r="E157" t="str">
            <v>SKC</v>
          </cell>
          <cell r="F157">
            <v>2025</v>
          </cell>
        </row>
        <row r="158">
          <cell r="C158" t="str">
            <v>Xã Hồng Liêm</v>
          </cell>
          <cell r="E158" t="str">
            <v>SKC</v>
          </cell>
          <cell r="F158">
            <v>2025</v>
          </cell>
        </row>
        <row r="159">
          <cell r="C159" t="str">
            <v>Xã Hàm Trí</v>
          </cell>
          <cell r="E159" t="str">
            <v>SKC</v>
          </cell>
          <cell r="F159" t="str">
            <v>2026-2030</v>
          </cell>
        </row>
        <row r="160">
          <cell r="C160" t="str">
            <v>Xã Hàm Đức</v>
          </cell>
          <cell r="E160" t="str">
            <v>SKC</v>
          </cell>
          <cell r="F160">
            <v>2025</v>
          </cell>
        </row>
        <row r="161">
          <cell r="C161" t="str">
            <v>Xã Đông Giang</v>
          </cell>
          <cell r="E161" t="str">
            <v>SKC</v>
          </cell>
          <cell r="F161" t="str">
            <v>2026-2030</v>
          </cell>
        </row>
        <row r="162">
          <cell r="C162" t="str">
            <v/>
          </cell>
          <cell r="E162">
            <v>0</v>
          </cell>
        </row>
        <row r="163">
          <cell r="C163" t="str">
            <v>Xã Hàm Chính</v>
          </cell>
          <cell r="E163" t="str">
            <v>SKS</v>
          </cell>
          <cell r="F163" t="str">
            <v>2026-2030</v>
          </cell>
        </row>
        <row r="164">
          <cell r="C164" t="str">
            <v>Xã Hàm Chính</v>
          </cell>
          <cell r="E164" t="str">
            <v>SKS</v>
          </cell>
          <cell r="F164" t="str">
            <v>2026-2030</v>
          </cell>
        </row>
        <row r="165">
          <cell r="C165" t="str">
            <v>Xã Hàm Chính</v>
          </cell>
          <cell r="E165" t="str">
            <v>SKS</v>
          </cell>
          <cell r="F165" t="str">
            <v>2026-2030</v>
          </cell>
        </row>
        <row r="166">
          <cell r="C166" t="str">
            <v>Xã Hàm Liêm</v>
          </cell>
          <cell r="E166" t="str">
            <v>SKS</v>
          </cell>
          <cell r="F166" t="str">
            <v>2026-2030</v>
          </cell>
        </row>
        <row r="167">
          <cell r="C167" t="str">
            <v>Xã Hàm Chính</v>
          </cell>
          <cell r="E167" t="str">
            <v>SKS</v>
          </cell>
          <cell r="F167" t="str">
            <v>2026-2030</v>
          </cell>
        </row>
        <row r="168">
          <cell r="C168" t="str">
            <v>Xã Hàm Chính</v>
          </cell>
          <cell r="E168" t="str">
            <v>SKS</v>
          </cell>
          <cell r="F168" t="str">
            <v>2026-2030</v>
          </cell>
        </row>
        <row r="169">
          <cell r="C169" t="str">
            <v>Xã Hàm Chính</v>
          </cell>
          <cell r="E169" t="str">
            <v>SKS</v>
          </cell>
          <cell r="F169" t="str">
            <v>2026-2030</v>
          </cell>
        </row>
        <row r="170">
          <cell r="C170" t="str">
            <v>Xã Hàm Chính</v>
          </cell>
          <cell r="E170" t="str">
            <v>SKS</v>
          </cell>
          <cell r="F170" t="str">
            <v>2026-2030</v>
          </cell>
        </row>
        <row r="171">
          <cell r="C171" t="str">
            <v>Xã Hồng Sơn</v>
          </cell>
          <cell r="E171" t="str">
            <v>SKS</v>
          </cell>
          <cell r="F171" t="str">
            <v>2026-2030</v>
          </cell>
        </row>
        <row r="172">
          <cell r="C172" t="str">
            <v>Xã Hồng Sơn</v>
          </cell>
          <cell r="E172" t="str">
            <v>SKS</v>
          </cell>
          <cell r="F172" t="str">
            <v>2026-2030</v>
          </cell>
        </row>
        <row r="173">
          <cell r="C173" t="str">
            <v>Xã Thuận Minh</v>
          </cell>
          <cell r="E173" t="str">
            <v>SKS</v>
          </cell>
          <cell r="F173" t="str">
            <v>2026-2030</v>
          </cell>
        </row>
        <row r="174">
          <cell r="C174" t="str">
            <v>Xã Hồng Sơn</v>
          </cell>
          <cell r="E174" t="str">
            <v>SKS</v>
          </cell>
          <cell r="F174" t="str">
            <v>2026-2030</v>
          </cell>
        </row>
        <row r="175">
          <cell r="C175" t="str">
            <v>Xã Hàm Chính</v>
          </cell>
          <cell r="E175" t="str">
            <v>SKS</v>
          </cell>
          <cell r="F175" t="str">
            <v>2026-2030</v>
          </cell>
        </row>
        <row r="176">
          <cell r="C176" t="str">
            <v>Xã Hàm Chính</v>
          </cell>
          <cell r="E176" t="str">
            <v>SKS</v>
          </cell>
          <cell r="F176" t="str">
            <v>2026-2030</v>
          </cell>
        </row>
        <row r="177">
          <cell r="C177" t="str">
            <v>Xã Hàm Chính</v>
          </cell>
          <cell r="E177" t="str">
            <v>SKS</v>
          </cell>
          <cell r="F177" t="str">
            <v>2026-2030</v>
          </cell>
        </row>
        <row r="178">
          <cell r="C178" t="str">
            <v>Xã Hàm Chính</v>
          </cell>
          <cell r="E178" t="str">
            <v>SKS</v>
          </cell>
          <cell r="F178" t="str">
            <v>2026-2030</v>
          </cell>
        </row>
        <row r="179">
          <cell r="C179" t="str">
            <v>Xã Hàm Liêm</v>
          </cell>
          <cell r="E179" t="str">
            <v>SKS</v>
          </cell>
          <cell r="F179" t="str">
            <v>2026-2030</v>
          </cell>
        </row>
        <row r="180">
          <cell r="C180" t="str">
            <v>Xã Hồng Liêm</v>
          </cell>
          <cell r="E180" t="str">
            <v>SKS</v>
          </cell>
          <cell r="F180" t="str">
            <v>2026-2030</v>
          </cell>
        </row>
        <row r="181">
          <cell r="C181" t="str">
            <v>Xã Hồng Sơn</v>
          </cell>
          <cell r="E181" t="str">
            <v>SKS</v>
          </cell>
          <cell r="F181" t="str">
            <v>2026-2030</v>
          </cell>
        </row>
        <row r="182">
          <cell r="C182" t="str">
            <v>Xã Hồng Sơn</v>
          </cell>
          <cell r="E182" t="str">
            <v>SKS</v>
          </cell>
          <cell r="F182" t="str">
            <v>2026-2030</v>
          </cell>
        </row>
        <row r="183">
          <cell r="C183" t="str">
            <v>Xã Hồng Sơn</v>
          </cell>
          <cell r="E183" t="str">
            <v>SKS</v>
          </cell>
          <cell r="F183" t="str">
            <v>2026-2030</v>
          </cell>
        </row>
        <row r="184">
          <cell r="C184" t="str">
            <v>Xã Hàm Đức</v>
          </cell>
          <cell r="E184" t="str">
            <v>SKS</v>
          </cell>
          <cell r="F184" t="str">
            <v>2026-2030</v>
          </cell>
        </row>
        <row r="185">
          <cell r="C185" t="str">
            <v>Xã Hàm Đức</v>
          </cell>
          <cell r="E185" t="str">
            <v>SKS</v>
          </cell>
          <cell r="F185" t="str">
            <v>2026-2030</v>
          </cell>
        </row>
        <row r="186">
          <cell r="C186" t="str">
            <v>Xã Hồng Liêm</v>
          </cell>
          <cell r="E186" t="str">
            <v>SKS</v>
          </cell>
          <cell r="F186" t="str">
            <v>2026-2030</v>
          </cell>
        </row>
        <row r="187">
          <cell r="C187" t="str">
            <v>Xã Thuận Hòa</v>
          </cell>
          <cell r="E187" t="str">
            <v>SKS</v>
          </cell>
          <cell r="F187" t="str">
            <v>2026-2030</v>
          </cell>
        </row>
        <row r="188">
          <cell r="C188" t="str">
            <v>Xã Thuận Hòa</v>
          </cell>
          <cell r="E188" t="str">
            <v>SKS</v>
          </cell>
          <cell r="F188" t="str">
            <v>2026-2030</v>
          </cell>
        </row>
        <row r="189">
          <cell r="C189" t="str">
            <v>Xã Hồng Liêm</v>
          </cell>
          <cell r="E189" t="str">
            <v>SKS</v>
          </cell>
          <cell r="F189" t="str">
            <v>2026-2030</v>
          </cell>
        </row>
        <row r="190">
          <cell r="C190" t="str">
            <v>Xã Thuận Hòa</v>
          </cell>
          <cell r="E190" t="str">
            <v>SKS</v>
          </cell>
          <cell r="F190" t="str">
            <v>2026-2030</v>
          </cell>
        </row>
        <row r="191">
          <cell r="C191" t="str">
            <v>Xã Hồng Liêm</v>
          </cell>
          <cell r="E191" t="str">
            <v>SKS</v>
          </cell>
          <cell r="F191" t="str">
            <v>2026-2030</v>
          </cell>
        </row>
        <row r="192">
          <cell r="C192" t="str">
            <v>Xã Hàm Đức</v>
          </cell>
          <cell r="E192" t="str">
            <v>SKS</v>
          </cell>
          <cell r="F192" t="str">
            <v>2026-2030</v>
          </cell>
        </row>
        <row r="193">
          <cell r="C193" t="str">
            <v>Xã Hàm Đức</v>
          </cell>
          <cell r="E193" t="str">
            <v>SKS</v>
          </cell>
          <cell r="F193" t="str">
            <v>2026-2030</v>
          </cell>
        </row>
        <row r="194">
          <cell r="C194" t="str">
            <v>Xã Hàm Đức</v>
          </cell>
          <cell r="E194" t="str">
            <v>SKS</v>
          </cell>
          <cell r="F194" t="str">
            <v>2026-2030</v>
          </cell>
        </row>
        <row r="195">
          <cell r="C195" t="str">
            <v>Thị trấn Phú Long</v>
          </cell>
          <cell r="E195" t="str">
            <v>SKS</v>
          </cell>
          <cell r="F195" t="str">
            <v>2026-2030</v>
          </cell>
        </row>
        <row r="196">
          <cell r="C196" t="str">
            <v>Xã Hồng Liêm</v>
          </cell>
          <cell r="E196" t="str">
            <v>SKS</v>
          </cell>
          <cell r="F196" t="str">
            <v>2026-2030</v>
          </cell>
        </row>
        <row r="197">
          <cell r="C197" t="str">
            <v>Xã Hồng Liêm</v>
          </cell>
          <cell r="E197" t="str">
            <v>SKS</v>
          </cell>
          <cell r="F197" t="str">
            <v>2026-2030</v>
          </cell>
        </row>
        <row r="198">
          <cell r="C198" t="str">
            <v>Xã Hồng Liêm</v>
          </cell>
          <cell r="E198" t="str">
            <v>SKS</v>
          </cell>
          <cell r="F198" t="str">
            <v>2026-2030</v>
          </cell>
        </row>
        <row r="199">
          <cell r="C199" t="str">
            <v>Xã Hàm Trí</v>
          </cell>
          <cell r="E199" t="str">
            <v>SKS</v>
          </cell>
          <cell r="F199" t="str">
            <v>2026-2030</v>
          </cell>
        </row>
        <row r="200">
          <cell r="C200" t="str">
            <v>Xã Hàm Trí</v>
          </cell>
          <cell r="E200" t="str">
            <v>SKS</v>
          </cell>
          <cell r="F200" t="str">
            <v>2026-2030</v>
          </cell>
        </row>
        <row r="201">
          <cell r="C201" t="str">
            <v>Xã Hàm Trí</v>
          </cell>
          <cell r="E201" t="str">
            <v>SKS</v>
          </cell>
          <cell r="F201" t="str">
            <v>2026-2030</v>
          </cell>
        </row>
        <row r="202">
          <cell r="C202" t="str">
            <v>Xã Thuận Minh</v>
          </cell>
          <cell r="E202" t="str">
            <v>SKS</v>
          </cell>
          <cell r="F202" t="str">
            <v>2026-2030</v>
          </cell>
        </row>
        <row r="203">
          <cell r="C203" t="str">
            <v>Xã Hàm Liêm</v>
          </cell>
          <cell r="E203" t="str">
            <v>SKS</v>
          </cell>
          <cell r="F203" t="str">
            <v>2026-2030</v>
          </cell>
        </row>
        <row r="204">
          <cell r="C204" t="str">
            <v>Xã Hàm Đức</v>
          </cell>
          <cell r="E204" t="str">
            <v>SKS</v>
          </cell>
          <cell r="F204" t="str">
            <v>2026-2030</v>
          </cell>
        </row>
        <row r="205">
          <cell r="C205" t="str">
            <v>Xã Hàm Đức</v>
          </cell>
          <cell r="E205" t="str">
            <v>SKS</v>
          </cell>
          <cell r="F205" t="str">
            <v>2026-2030</v>
          </cell>
        </row>
        <row r="206">
          <cell r="C206" t="str">
            <v>Xã Hồng Liêm</v>
          </cell>
          <cell r="E206" t="str">
            <v>SKS</v>
          </cell>
          <cell r="F206" t="str">
            <v>2026-2030</v>
          </cell>
        </row>
        <row r="207">
          <cell r="C207" t="str">
            <v>Thị trấn Phú Long</v>
          </cell>
          <cell r="E207" t="str">
            <v>SKS</v>
          </cell>
          <cell r="F207" t="str">
            <v>2026-2030</v>
          </cell>
        </row>
        <row r="208">
          <cell r="C208" t="str">
            <v>Xã Thuận Hòa</v>
          </cell>
          <cell r="E208" t="str">
            <v>SKS</v>
          </cell>
          <cell r="F208" t="str">
            <v>2026-2030</v>
          </cell>
        </row>
        <row r="209">
          <cell r="C209" t="str">
            <v>Xã Hàm Đức</v>
          </cell>
          <cell r="E209" t="str">
            <v>SKS</v>
          </cell>
          <cell r="F209">
            <v>2025</v>
          </cell>
        </row>
        <row r="210">
          <cell r="C210" t="str">
            <v/>
          </cell>
          <cell r="E210">
            <v>0</v>
          </cell>
        </row>
        <row r="211">
          <cell r="C211" t="str">
            <v>Thị trấn Ma Lâm</v>
          </cell>
          <cell r="E211" t="str">
            <v>DGT</v>
          </cell>
          <cell r="F211" t="str">
            <v>2026-2030</v>
          </cell>
        </row>
        <row r="212">
          <cell r="C212" t="str">
            <v>Thị trấn Ma Lâm</v>
          </cell>
          <cell r="E212" t="str">
            <v>DGT</v>
          </cell>
          <cell r="F212" t="str">
            <v>2026-2030</v>
          </cell>
        </row>
        <row r="213">
          <cell r="C213" t="str">
            <v>Thị trấn Ma Lâm</v>
          </cell>
          <cell r="E213" t="str">
            <v>DGT</v>
          </cell>
          <cell r="F213" t="str">
            <v>2026-2030</v>
          </cell>
        </row>
        <row r="214">
          <cell r="C214" t="str">
            <v>Thị trấn Ma Lâm</v>
          </cell>
          <cell r="E214" t="str">
            <v>DGT</v>
          </cell>
          <cell r="F214">
            <v>2025</v>
          </cell>
        </row>
        <row r="215">
          <cell r="C215" t="str">
            <v>Thị trấn Phú Long</v>
          </cell>
          <cell r="E215" t="str">
            <v>DGT</v>
          </cell>
          <cell r="F215">
            <v>2025</v>
          </cell>
        </row>
        <row r="216">
          <cell r="C216" t="str">
            <v>Thị trấn Phú Long</v>
          </cell>
          <cell r="E216" t="str">
            <v>DGT</v>
          </cell>
          <cell r="F216" t="str">
            <v>2026-2030</v>
          </cell>
        </row>
        <row r="217">
          <cell r="C217" t="str">
            <v>Thị trấn Phú Long</v>
          </cell>
          <cell r="E217" t="str">
            <v>DGT</v>
          </cell>
          <cell r="F217" t="str">
            <v>2026-2030</v>
          </cell>
        </row>
        <row r="218">
          <cell r="C218" t="str">
            <v>Xã Thuận Hòa</v>
          </cell>
          <cell r="E218" t="str">
            <v>DGT</v>
          </cell>
          <cell r="F218" t="str">
            <v>2026-2030</v>
          </cell>
        </row>
        <row r="219">
          <cell r="C219" t="str">
            <v>Xã Hồng Liêm</v>
          </cell>
          <cell r="E219" t="str">
            <v>DGT</v>
          </cell>
          <cell r="F219" t="str">
            <v>2026-2030</v>
          </cell>
        </row>
        <row r="220">
          <cell r="C220" t="str">
            <v>Xã Hồng Sơn</v>
          </cell>
          <cell r="E220" t="str">
            <v>DGT</v>
          </cell>
          <cell r="F220" t="str">
            <v>2026-2030</v>
          </cell>
        </row>
        <row r="221">
          <cell r="C221" t="str">
            <v>Xã Hàm Liêm</v>
          </cell>
          <cell r="E221" t="str">
            <v>DGT</v>
          </cell>
          <cell r="F221" t="str">
            <v>2026-2030</v>
          </cell>
        </row>
        <row r="222">
          <cell r="C222" t="str">
            <v>Xã Hàm Liêm</v>
          </cell>
          <cell r="E222" t="str">
            <v>DGT</v>
          </cell>
          <cell r="F222" t="str">
            <v>2026-2030</v>
          </cell>
        </row>
        <row r="223">
          <cell r="C223" t="str">
            <v>Xã Hàm Liêm</v>
          </cell>
          <cell r="E223" t="str">
            <v>DGT</v>
          </cell>
          <cell r="F223" t="str">
            <v>2026-2030</v>
          </cell>
        </row>
        <row r="224">
          <cell r="C224" t="str">
            <v>Xã Hàm Liêm</v>
          </cell>
          <cell r="E224" t="str">
            <v>DGT</v>
          </cell>
          <cell r="F224" t="str">
            <v>2026-2030</v>
          </cell>
        </row>
        <row r="225">
          <cell r="C225" t="str">
            <v>Xã Hàm Liêm</v>
          </cell>
          <cell r="E225" t="str">
            <v>DGT</v>
          </cell>
          <cell r="F225" t="str">
            <v>2026-2030</v>
          </cell>
        </row>
        <row r="226">
          <cell r="C226" t="str">
            <v>Xã Hàm Liêm</v>
          </cell>
          <cell r="E226" t="str">
            <v>DGT</v>
          </cell>
          <cell r="F226" t="str">
            <v>2026-2030</v>
          </cell>
        </row>
        <row r="227">
          <cell r="C227" t="str">
            <v>Xã Hàm Liêm</v>
          </cell>
          <cell r="E227" t="str">
            <v>DGT</v>
          </cell>
          <cell r="F227" t="str">
            <v>2026-2030</v>
          </cell>
        </row>
        <row r="228">
          <cell r="C228" t="str">
            <v>Xã Hàm Liêm</v>
          </cell>
          <cell r="E228" t="str">
            <v>DGT</v>
          </cell>
          <cell r="F228" t="str">
            <v>2026-2030</v>
          </cell>
        </row>
        <row r="229">
          <cell r="C229" t="str">
            <v>Xã Hàm Liêm</v>
          </cell>
          <cell r="E229" t="str">
            <v>DGT</v>
          </cell>
          <cell r="F229" t="str">
            <v>2026-2030</v>
          </cell>
        </row>
        <row r="230">
          <cell r="C230" t="str">
            <v>Xã Hàm Liêm</v>
          </cell>
          <cell r="E230" t="str">
            <v>DGT</v>
          </cell>
          <cell r="F230" t="str">
            <v>2026-2030</v>
          </cell>
        </row>
        <row r="231">
          <cell r="C231" t="str">
            <v>Xã Hàm Liêm</v>
          </cell>
          <cell r="E231" t="str">
            <v>DGT</v>
          </cell>
          <cell r="F231" t="str">
            <v>2026-2030</v>
          </cell>
        </row>
        <row r="232">
          <cell r="C232" t="str">
            <v>Xã Hàm Liêm</v>
          </cell>
          <cell r="E232" t="str">
            <v>DGT</v>
          </cell>
          <cell r="F232" t="str">
            <v>2026-2030</v>
          </cell>
        </row>
        <row r="233">
          <cell r="C233" t="str">
            <v>Xã Hàm Liêm</v>
          </cell>
          <cell r="E233" t="str">
            <v>DGT</v>
          </cell>
          <cell r="F233" t="str">
            <v>2026-2030</v>
          </cell>
        </row>
        <row r="234">
          <cell r="C234" t="str">
            <v>Xã Hàm Liêm</v>
          </cell>
          <cell r="E234" t="str">
            <v>DGT</v>
          </cell>
          <cell r="F234" t="str">
            <v>2026-2030</v>
          </cell>
        </row>
        <row r="235">
          <cell r="C235" t="str">
            <v>Xã Hàm Liêm</v>
          </cell>
          <cell r="E235" t="str">
            <v>DGT</v>
          </cell>
          <cell r="F235" t="str">
            <v>2026-2030</v>
          </cell>
        </row>
        <row r="236">
          <cell r="C236" t="str">
            <v>Xã Hàm Liêm</v>
          </cell>
          <cell r="E236" t="str">
            <v>DGT</v>
          </cell>
          <cell r="F236" t="str">
            <v>2026-2030</v>
          </cell>
        </row>
        <row r="237">
          <cell r="C237" t="str">
            <v>Xã Hàm Trí</v>
          </cell>
          <cell r="E237" t="str">
            <v>DGT</v>
          </cell>
          <cell r="F237" t="str">
            <v>2026-2030</v>
          </cell>
        </row>
        <row r="238">
          <cell r="C238" t="str">
            <v>Xã Hàm Liêm</v>
          </cell>
          <cell r="E238" t="str">
            <v>DGT</v>
          </cell>
          <cell r="F238">
            <v>2025</v>
          </cell>
        </row>
        <row r="239">
          <cell r="C239" t="str">
            <v>Xã Hàm Liêm</v>
          </cell>
          <cell r="E239" t="str">
            <v>DGT</v>
          </cell>
          <cell r="F239" t="str">
            <v>2026-2030</v>
          </cell>
        </row>
        <row r="240">
          <cell r="C240" t="str">
            <v>Xã Hàm Liêm</v>
          </cell>
          <cell r="E240" t="str">
            <v>DGT</v>
          </cell>
          <cell r="F240" t="str">
            <v>2026-2030</v>
          </cell>
        </row>
        <row r="241">
          <cell r="C241" t="str">
            <v>Xã Hàm Liêm</v>
          </cell>
          <cell r="E241" t="str">
            <v>DGT</v>
          </cell>
          <cell r="F241" t="str">
            <v>2026-2030</v>
          </cell>
        </row>
        <row r="242">
          <cell r="C242" t="str">
            <v>Xã Hàm Liêm</v>
          </cell>
          <cell r="E242" t="str">
            <v>DGT</v>
          </cell>
          <cell r="F242" t="str">
            <v>2026-2030</v>
          </cell>
        </row>
        <row r="243">
          <cell r="C243" t="str">
            <v>Xã Hàm Liêm</v>
          </cell>
          <cell r="E243" t="str">
            <v>DGT</v>
          </cell>
          <cell r="F243" t="str">
            <v>2026-2030</v>
          </cell>
        </row>
        <row r="244">
          <cell r="C244" t="str">
            <v>Xã Hàm Hiệp</v>
          </cell>
          <cell r="E244" t="str">
            <v>DGT</v>
          </cell>
          <cell r="F244" t="str">
            <v>2026-2030</v>
          </cell>
        </row>
        <row r="245">
          <cell r="C245" t="str">
            <v>Xã Hàm Hiệp</v>
          </cell>
          <cell r="E245" t="str">
            <v>DGT</v>
          </cell>
          <cell r="F245">
            <v>2025</v>
          </cell>
        </row>
        <row r="246">
          <cell r="C246" t="str">
            <v>Xã Hàm Thắng</v>
          </cell>
          <cell r="E246" t="str">
            <v>DGT</v>
          </cell>
          <cell r="F246">
            <v>2025</v>
          </cell>
        </row>
        <row r="247">
          <cell r="C247" t="str">
            <v>Xã Hàm Thắng</v>
          </cell>
          <cell r="E247" t="str">
            <v>DGT</v>
          </cell>
          <cell r="F247">
            <v>2025</v>
          </cell>
        </row>
        <row r="248">
          <cell r="C248" t="str">
            <v>Xã Hàm Trí</v>
          </cell>
          <cell r="E248" t="str">
            <v>DGT</v>
          </cell>
          <cell r="F248">
            <v>2025</v>
          </cell>
        </row>
        <row r="249">
          <cell r="C249" t="str">
            <v>Xã Thuận Hòa</v>
          </cell>
          <cell r="E249" t="str">
            <v>DGT</v>
          </cell>
          <cell r="F249">
            <v>2025</v>
          </cell>
        </row>
        <row r="250">
          <cell r="C250" t="str">
            <v>Xã Hàm Trí</v>
          </cell>
          <cell r="E250" t="str">
            <v>DGT</v>
          </cell>
          <cell r="F250">
            <v>2025</v>
          </cell>
        </row>
        <row r="251">
          <cell r="C251" t="str">
            <v>Xã Hàm Trí</v>
          </cell>
          <cell r="E251" t="str">
            <v>DGT</v>
          </cell>
          <cell r="F251">
            <v>2025</v>
          </cell>
        </row>
        <row r="252">
          <cell r="C252" t="str">
            <v>Xã Hàm Phú</v>
          </cell>
          <cell r="E252" t="str">
            <v>DGT</v>
          </cell>
          <cell r="F252">
            <v>2025</v>
          </cell>
        </row>
        <row r="253">
          <cell r="C253" t="str">
            <v>Xã Thuận Minh</v>
          </cell>
          <cell r="E253" t="str">
            <v>DGT</v>
          </cell>
          <cell r="F253">
            <v>2025</v>
          </cell>
        </row>
        <row r="254">
          <cell r="C254" t="str">
            <v>Xã Hàm Đức</v>
          </cell>
          <cell r="E254" t="str">
            <v>DGT</v>
          </cell>
          <cell r="F254">
            <v>2025</v>
          </cell>
        </row>
        <row r="255">
          <cell r="C255" t="str">
            <v>Xã Hàm Đức</v>
          </cell>
          <cell r="E255" t="str">
            <v>DGT</v>
          </cell>
          <cell r="F255" t="str">
            <v>2026-2030</v>
          </cell>
        </row>
        <row r="256">
          <cell r="C256" t="str">
            <v>Xã Hàm Đức</v>
          </cell>
          <cell r="E256" t="str">
            <v>DGT</v>
          </cell>
          <cell r="F256" t="str">
            <v>2026-2030</v>
          </cell>
        </row>
        <row r="257">
          <cell r="C257" t="str">
            <v>Xã Thuận Hòa</v>
          </cell>
          <cell r="E257" t="str">
            <v>DGT</v>
          </cell>
          <cell r="F257" t="str">
            <v>2026-2030</v>
          </cell>
        </row>
        <row r="258">
          <cell r="C258" t="str">
            <v>Xã Thuận Hòa</v>
          </cell>
          <cell r="E258" t="str">
            <v>DGT</v>
          </cell>
          <cell r="F258" t="str">
            <v>2026-2030</v>
          </cell>
        </row>
        <row r="259">
          <cell r="C259" t="str">
            <v>Xã La Dạ</v>
          </cell>
          <cell r="E259" t="str">
            <v>DGT</v>
          </cell>
          <cell r="F259" t="str">
            <v>2026-2030</v>
          </cell>
        </row>
        <row r="260">
          <cell r="C260" t="str">
            <v>Xã Đa Mi</v>
          </cell>
          <cell r="E260" t="str">
            <v>DGT</v>
          </cell>
          <cell r="F260" t="str">
            <v>2026-2030</v>
          </cell>
        </row>
        <row r="261">
          <cell r="C261" t="str">
            <v>Xã Đa Mi</v>
          </cell>
          <cell r="E261" t="str">
            <v>DGT</v>
          </cell>
          <cell r="F261" t="str">
            <v>2026-2030</v>
          </cell>
        </row>
        <row r="262">
          <cell r="C262" t="str">
            <v>Xã Đông Tiến</v>
          </cell>
          <cell r="E262" t="str">
            <v>DGT</v>
          </cell>
          <cell r="F262" t="str">
            <v>2026-2030</v>
          </cell>
        </row>
        <row r="263">
          <cell r="C263" t="str">
            <v>Xã Đông Tiến</v>
          </cell>
          <cell r="E263" t="str">
            <v>DGT</v>
          </cell>
          <cell r="F263" t="str">
            <v>2026-2030</v>
          </cell>
        </row>
        <row r="264">
          <cell r="C264" t="str">
            <v>Xã Đông Tiến</v>
          </cell>
          <cell r="E264" t="str">
            <v>DGT</v>
          </cell>
          <cell r="F264" t="str">
            <v>2026-2030</v>
          </cell>
        </row>
        <row r="265">
          <cell r="C265" t="str">
            <v>Xã Hồng Liêm</v>
          </cell>
          <cell r="E265" t="str">
            <v>DGT</v>
          </cell>
          <cell r="F265">
            <v>2025</v>
          </cell>
        </row>
        <row r="266">
          <cell r="C266" t="str">
            <v>Xã Hồng Liêm</v>
          </cell>
          <cell r="E266" t="str">
            <v>DGT</v>
          </cell>
          <cell r="F266">
            <v>2025</v>
          </cell>
        </row>
        <row r="267">
          <cell r="C267" t="str">
            <v>Xã Hồng Liêm</v>
          </cell>
          <cell r="E267" t="str">
            <v>DGT</v>
          </cell>
          <cell r="F267" t="str">
            <v>2026-2030</v>
          </cell>
        </row>
        <row r="268">
          <cell r="C268" t="str">
            <v>Xã Đông Giang</v>
          </cell>
          <cell r="E268" t="str">
            <v>DGT</v>
          </cell>
          <cell r="F268" t="str">
            <v>2026-2030</v>
          </cell>
        </row>
        <row r="269">
          <cell r="C269" t="str">
            <v>Xã Đông Giang</v>
          </cell>
          <cell r="E269" t="str">
            <v>DGT</v>
          </cell>
          <cell r="F269">
            <v>2025</v>
          </cell>
        </row>
        <row r="270">
          <cell r="C270" t="str">
            <v>Xã Thuận Minh</v>
          </cell>
          <cell r="E270" t="str">
            <v>DGT</v>
          </cell>
          <cell r="F270">
            <v>2025</v>
          </cell>
        </row>
        <row r="271">
          <cell r="C271" t="str">
            <v>Xã Hàm Hiệp</v>
          </cell>
          <cell r="E271" t="str">
            <v>DGT</v>
          </cell>
          <cell r="F271" t="str">
            <v>2026-2030</v>
          </cell>
        </row>
        <row r="272">
          <cell r="C272" t="str">
            <v>Xã Hàm Liêm</v>
          </cell>
          <cell r="E272" t="str">
            <v>DGT</v>
          </cell>
          <cell r="F272" t="str">
            <v>2026-2030</v>
          </cell>
        </row>
        <row r="273">
          <cell r="C273" t="str">
            <v>Xã Hàm Chính</v>
          </cell>
          <cell r="E273" t="str">
            <v>DGT</v>
          </cell>
          <cell r="F273" t="str">
            <v>2026-2030</v>
          </cell>
        </row>
        <row r="274">
          <cell r="C274" t="str">
            <v>Xã Hàm Thắng</v>
          </cell>
          <cell r="E274" t="str">
            <v>DGT</v>
          </cell>
          <cell r="F274" t="str">
            <v>2026-2030</v>
          </cell>
        </row>
        <row r="275">
          <cell r="C275" t="str">
            <v>Thị trấn Phú Long</v>
          </cell>
          <cell r="E275" t="str">
            <v>DGT</v>
          </cell>
          <cell r="F275" t="str">
            <v>2026-2030</v>
          </cell>
        </row>
        <row r="276">
          <cell r="C276" t="str">
            <v>Thị trấn Phú Long</v>
          </cell>
          <cell r="E276" t="str">
            <v>DGT</v>
          </cell>
          <cell r="F276" t="str">
            <v>2026-2030</v>
          </cell>
        </row>
        <row r="277">
          <cell r="C277" t="str">
            <v>Xã Hàm Hiệp</v>
          </cell>
          <cell r="E277" t="str">
            <v>DGT</v>
          </cell>
          <cell r="F277" t="str">
            <v>2026-2030</v>
          </cell>
        </row>
        <row r="278">
          <cell r="C278" t="str">
            <v>Xã Thuận Minh</v>
          </cell>
          <cell r="E278" t="str">
            <v>DGT</v>
          </cell>
          <cell r="F278">
            <v>2025</v>
          </cell>
        </row>
        <row r="279">
          <cell r="C279" t="str">
            <v>Thị trấn Ma Lâm</v>
          </cell>
          <cell r="E279" t="str">
            <v>DGT</v>
          </cell>
          <cell r="F279">
            <v>2025</v>
          </cell>
        </row>
        <row r="280">
          <cell r="C280" t="str">
            <v>Xã Hàm Hiệp</v>
          </cell>
          <cell r="E280" t="str">
            <v>DGT</v>
          </cell>
          <cell r="F280" t="str">
            <v>2026-2030</v>
          </cell>
        </row>
        <row r="281">
          <cell r="C281" t="str">
            <v>Xã Hồng Liêm</v>
          </cell>
          <cell r="E281" t="str">
            <v>DGT</v>
          </cell>
          <cell r="F281">
            <v>2025</v>
          </cell>
        </row>
        <row r="282">
          <cell r="C282" t="str">
            <v>Xã Hàm Hiệp</v>
          </cell>
          <cell r="E282" t="str">
            <v>DGT</v>
          </cell>
          <cell r="F282">
            <v>2025</v>
          </cell>
        </row>
        <row r="283">
          <cell r="C283" t="str">
            <v>Thị trấn Ma Lâm</v>
          </cell>
          <cell r="E283" t="str">
            <v>DGT</v>
          </cell>
          <cell r="F283">
            <v>2025</v>
          </cell>
        </row>
        <row r="284">
          <cell r="C284" t="str">
            <v>Thị trấn Ma Lâm</v>
          </cell>
          <cell r="E284" t="str">
            <v>DGT</v>
          </cell>
          <cell r="F284">
            <v>2025</v>
          </cell>
        </row>
        <row r="285">
          <cell r="C285" t="str">
            <v>Xã Hàm Đức</v>
          </cell>
          <cell r="E285" t="str">
            <v>DGT</v>
          </cell>
          <cell r="F285">
            <v>2025</v>
          </cell>
        </row>
        <row r="286">
          <cell r="C286" t="str">
            <v>Thị trấn Ma Lâm</v>
          </cell>
          <cell r="E286" t="str">
            <v>DGT</v>
          </cell>
          <cell r="F286">
            <v>2025</v>
          </cell>
        </row>
        <row r="287">
          <cell r="C287" t="str">
            <v>Xã Hàm Trí</v>
          </cell>
          <cell r="E287" t="str">
            <v>DGT</v>
          </cell>
          <cell r="F287" t="str">
            <v>2026-2030</v>
          </cell>
        </row>
        <row r="288">
          <cell r="C288" t="str">
            <v>Xã Hàm Phú</v>
          </cell>
          <cell r="E288" t="str">
            <v>DGT</v>
          </cell>
          <cell r="F288" t="str">
            <v>2026-2030</v>
          </cell>
        </row>
        <row r="289">
          <cell r="C289" t="str">
            <v>Xã Thuận Minh</v>
          </cell>
          <cell r="E289" t="str">
            <v>DGT</v>
          </cell>
          <cell r="F289" t="str">
            <v>2026-2030</v>
          </cell>
        </row>
        <row r="290">
          <cell r="C290" t="str">
            <v>Xã Hàm Phú</v>
          </cell>
          <cell r="E290" t="str">
            <v>DGT</v>
          </cell>
          <cell r="F290" t="str">
            <v>2026-2030</v>
          </cell>
        </row>
        <row r="291">
          <cell r="C291" t="str">
            <v>Xã Hàm Trí</v>
          </cell>
          <cell r="E291" t="str">
            <v>DGT</v>
          </cell>
          <cell r="F291" t="str">
            <v>2026-2030</v>
          </cell>
        </row>
        <row r="292">
          <cell r="C292" t="str">
            <v>Xã Hàm Trí</v>
          </cell>
          <cell r="E292" t="str">
            <v>DGT</v>
          </cell>
          <cell r="F292">
            <v>2025</v>
          </cell>
        </row>
        <row r="293">
          <cell r="C293" t="str">
            <v>Xã Hàm Đức</v>
          </cell>
          <cell r="E293" t="str">
            <v>DGT</v>
          </cell>
          <cell r="F293">
            <v>2025</v>
          </cell>
        </row>
        <row r="294">
          <cell r="C294" t="str">
            <v>Xã Hồng Sơn</v>
          </cell>
          <cell r="E294" t="str">
            <v>DGT</v>
          </cell>
          <cell r="F294">
            <v>2025</v>
          </cell>
        </row>
        <row r="295">
          <cell r="C295" t="str">
            <v>Xã Hồng Sơn</v>
          </cell>
          <cell r="E295" t="str">
            <v>DGT</v>
          </cell>
          <cell r="F295" t="str">
            <v>2026-2030</v>
          </cell>
        </row>
        <row r="296">
          <cell r="C296" t="str">
            <v>Thị trấn Ma Lâm</v>
          </cell>
          <cell r="E296" t="str">
            <v>DGT</v>
          </cell>
          <cell r="F296">
            <v>2025</v>
          </cell>
        </row>
        <row r="297">
          <cell r="C297" t="str">
            <v>Xã Hàm Chính</v>
          </cell>
          <cell r="E297" t="str">
            <v>DGT</v>
          </cell>
          <cell r="F297">
            <v>2025</v>
          </cell>
        </row>
        <row r="298">
          <cell r="C298" t="str">
            <v>Xã Hàm Liêm</v>
          </cell>
          <cell r="E298" t="str">
            <v>DGT</v>
          </cell>
          <cell r="F298">
            <v>2025</v>
          </cell>
        </row>
        <row r="299">
          <cell r="C299" t="str">
            <v>Xã Hàm Hiệp</v>
          </cell>
          <cell r="E299" t="str">
            <v>DGT</v>
          </cell>
          <cell r="F299">
            <v>2025</v>
          </cell>
        </row>
        <row r="300">
          <cell r="C300" t="str">
            <v>Xã Hàm Thắng</v>
          </cell>
          <cell r="E300" t="str">
            <v>DGT</v>
          </cell>
          <cell r="F300">
            <v>2025</v>
          </cell>
        </row>
        <row r="301">
          <cell r="C301" t="str">
            <v>Xã Thuận Hòa</v>
          </cell>
          <cell r="E301" t="str">
            <v>DGT</v>
          </cell>
          <cell r="F301" t="str">
            <v>2026-2030</v>
          </cell>
        </row>
        <row r="302">
          <cell r="C302" t="str">
            <v>Xã Thuận Minh</v>
          </cell>
          <cell r="E302" t="str">
            <v>DGT</v>
          </cell>
          <cell r="F302" t="str">
            <v>2026-2030</v>
          </cell>
        </row>
        <row r="303">
          <cell r="C303" t="str">
            <v>Thị trấn Ma Lâm</v>
          </cell>
          <cell r="E303" t="str">
            <v>DGT</v>
          </cell>
          <cell r="F303">
            <v>2025</v>
          </cell>
        </row>
        <row r="304">
          <cell r="C304" t="str">
            <v>Xã Hàm Phú</v>
          </cell>
          <cell r="E304" t="str">
            <v>DGT</v>
          </cell>
          <cell r="F304">
            <v>2025</v>
          </cell>
        </row>
        <row r="305">
          <cell r="C305" t="str">
            <v>Xã Thuận Minh</v>
          </cell>
          <cell r="E305" t="str">
            <v>DGT</v>
          </cell>
          <cell r="F305">
            <v>2025</v>
          </cell>
        </row>
        <row r="306">
          <cell r="C306" t="str">
            <v>Xã Hàm Phú</v>
          </cell>
          <cell r="E306" t="str">
            <v>DGT</v>
          </cell>
          <cell r="F306">
            <v>2025</v>
          </cell>
        </row>
        <row r="307">
          <cell r="C307" t="str">
            <v>Xã Hàm Trí</v>
          </cell>
          <cell r="E307" t="str">
            <v>DGT</v>
          </cell>
          <cell r="F307">
            <v>2025</v>
          </cell>
        </row>
        <row r="308">
          <cell r="C308" t="str">
            <v>Thị trấn Ma Lâm</v>
          </cell>
          <cell r="E308" t="str">
            <v>DGT</v>
          </cell>
          <cell r="F308" t="str">
            <v>2026-2030</v>
          </cell>
        </row>
        <row r="309">
          <cell r="C309" t="str">
            <v>Xã Hàm Chính</v>
          </cell>
          <cell r="E309" t="str">
            <v>DGT</v>
          </cell>
          <cell r="F309" t="str">
            <v>2026-2030</v>
          </cell>
        </row>
        <row r="310">
          <cell r="C310" t="str">
            <v>Thị trấn Ma Lâm</v>
          </cell>
          <cell r="E310" t="str">
            <v>DGT</v>
          </cell>
          <cell r="F310">
            <v>2025</v>
          </cell>
        </row>
        <row r="311">
          <cell r="C311" t="str">
            <v>Xã Hàm Thắng</v>
          </cell>
          <cell r="E311" t="str">
            <v>DGT</v>
          </cell>
          <cell r="F311">
            <v>2025</v>
          </cell>
        </row>
        <row r="312">
          <cell r="C312" t="str">
            <v/>
          </cell>
          <cell r="E312">
            <v>0</v>
          </cell>
        </row>
        <row r="313">
          <cell r="C313" t="str">
            <v>Xã Thuận Minh</v>
          </cell>
          <cell r="E313" t="str">
            <v>DTL</v>
          </cell>
          <cell r="F313" t="str">
            <v>2026-2030</v>
          </cell>
        </row>
        <row r="314">
          <cell r="C314" t="str">
            <v>Xã Thuận Minh</v>
          </cell>
          <cell r="E314" t="str">
            <v>DTL</v>
          </cell>
          <cell r="F314" t="str">
            <v>2026-2030</v>
          </cell>
        </row>
        <row r="315">
          <cell r="C315" t="str">
            <v>Xã Hàm Trí</v>
          </cell>
          <cell r="E315" t="str">
            <v>DTL</v>
          </cell>
          <cell r="F315" t="str">
            <v>2026-2030</v>
          </cell>
        </row>
        <row r="316">
          <cell r="C316" t="str">
            <v>Xã Hàm Trí</v>
          </cell>
          <cell r="E316" t="str">
            <v>DTL</v>
          </cell>
          <cell r="F316" t="str">
            <v>2026-2030</v>
          </cell>
        </row>
        <row r="317">
          <cell r="C317" t="str">
            <v>Xã Hàm Liêm</v>
          </cell>
          <cell r="E317" t="str">
            <v>DTL</v>
          </cell>
          <cell r="F317" t="str">
            <v>2026-2030</v>
          </cell>
        </row>
        <row r="318">
          <cell r="C318" t="str">
            <v>Xã Hàm Liêm</v>
          </cell>
          <cell r="E318" t="str">
            <v>DTL</v>
          </cell>
          <cell r="F318" t="str">
            <v>2026-2030</v>
          </cell>
        </row>
        <row r="319">
          <cell r="C319" t="str">
            <v>Xã Hàm Liêm</v>
          </cell>
          <cell r="E319" t="str">
            <v>DTL</v>
          </cell>
          <cell r="F319" t="str">
            <v>2026-2030</v>
          </cell>
        </row>
        <row r="320">
          <cell r="C320" t="str">
            <v>Xã Hàm Liêm</v>
          </cell>
          <cell r="E320" t="str">
            <v>DTL</v>
          </cell>
          <cell r="F320" t="str">
            <v>2026-2030</v>
          </cell>
        </row>
        <row r="321">
          <cell r="C321" t="str">
            <v>Xã Hàm Liêm</v>
          </cell>
          <cell r="E321" t="str">
            <v>DTL</v>
          </cell>
          <cell r="F321" t="str">
            <v>2026-2030</v>
          </cell>
        </row>
        <row r="322">
          <cell r="C322" t="str">
            <v>Xã Hàm Liêm</v>
          </cell>
          <cell r="E322" t="str">
            <v>DTL</v>
          </cell>
          <cell r="F322" t="str">
            <v>2026-2030</v>
          </cell>
        </row>
        <row r="323">
          <cell r="C323" t="str">
            <v>Xã Hàm Liêm</v>
          </cell>
          <cell r="E323" t="str">
            <v>DTL</v>
          </cell>
          <cell r="F323" t="str">
            <v>2026-2030</v>
          </cell>
        </row>
        <row r="324">
          <cell r="C324" t="str">
            <v>Xã Hàm Liêm</v>
          </cell>
          <cell r="E324" t="str">
            <v>DTL</v>
          </cell>
          <cell r="F324" t="str">
            <v>2026-2030</v>
          </cell>
        </row>
        <row r="325">
          <cell r="C325" t="str">
            <v>Xã Hàm Liêm</v>
          </cell>
          <cell r="E325" t="str">
            <v>DTL</v>
          </cell>
          <cell r="F325" t="str">
            <v>2026-2030</v>
          </cell>
        </row>
        <row r="326">
          <cell r="C326" t="str">
            <v>Xã Hàm Liêm</v>
          </cell>
          <cell r="E326" t="str">
            <v>DTL</v>
          </cell>
          <cell r="F326" t="str">
            <v>2026-2030</v>
          </cell>
        </row>
        <row r="327">
          <cell r="C327" t="str">
            <v>Xã Hàm Liêm</v>
          </cell>
          <cell r="E327" t="str">
            <v>DTL</v>
          </cell>
          <cell r="F327" t="str">
            <v>2026-2030</v>
          </cell>
        </row>
        <row r="328">
          <cell r="C328" t="str">
            <v>Xã Hàm Liêm</v>
          </cell>
          <cell r="E328" t="str">
            <v>DTL</v>
          </cell>
          <cell r="F328" t="str">
            <v>2026-2030</v>
          </cell>
        </row>
        <row r="329">
          <cell r="C329" t="str">
            <v>Xã Hàm Liêm</v>
          </cell>
          <cell r="E329" t="str">
            <v>DTL</v>
          </cell>
          <cell r="F329" t="str">
            <v>2026-2030</v>
          </cell>
        </row>
        <row r="330">
          <cell r="C330" t="str">
            <v>Xã Hàm Liêm</v>
          </cell>
          <cell r="E330" t="str">
            <v>DTL</v>
          </cell>
          <cell r="F330" t="str">
            <v>2026-2030</v>
          </cell>
        </row>
        <row r="331">
          <cell r="C331" t="str">
            <v>Xã Hàm Liêm</v>
          </cell>
          <cell r="E331" t="str">
            <v>DTL</v>
          </cell>
          <cell r="F331" t="str">
            <v>2026-2030</v>
          </cell>
        </row>
        <row r="332">
          <cell r="C332" t="str">
            <v>Xã Hàm Chính</v>
          </cell>
          <cell r="E332" t="str">
            <v>DTL</v>
          </cell>
          <cell r="F332" t="str">
            <v>2026-2030</v>
          </cell>
        </row>
        <row r="333">
          <cell r="C333" t="str">
            <v>Xã Hàm Chính</v>
          </cell>
          <cell r="E333" t="str">
            <v>DTL</v>
          </cell>
          <cell r="F333" t="str">
            <v>2026-2030</v>
          </cell>
        </row>
        <row r="334">
          <cell r="C334" t="str">
            <v>Xã Hàm Chính</v>
          </cell>
          <cell r="E334" t="str">
            <v>DTL</v>
          </cell>
          <cell r="F334" t="str">
            <v>2026-2030</v>
          </cell>
        </row>
        <row r="335">
          <cell r="C335" t="str">
            <v>Xã Hàm Chính</v>
          </cell>
          <cell r="E335" t="str">
            <v>DTL</v>
          </cell>
          <cell r="F335" t="str">
            <v>2026-2030</v>
          </cell>
        </row>
        <row r="336">
          <cell r="C336" t="str">
            <v>Xã Hàm Chính</v>
          </cell>
          <cell r="E336" t="str">
            <v>DTL</v>
          </cell>
          <cell r="F336" t="str">
            <v>2026-2030</v>
          </cell>
        </row>
        <row r="337">
          <cell r="C337" t="str">
            <v>Xã Hồng Liêm</v>
          </cell>
          <cell r="E337" t="str">
            <v>DTL</v>
          </cell>
          <cell r="F337" t="str">
            <v>2026-2030</v>
          </cell>
        </row>
        <row r="338">
          <cell r="C338" t="str">
            <v>Xã La Dạ</v>
          </cell>
          <cell r="E338" t="str">
            <v>DTL</v>
          </cell>
          <cell r="F338" t="str">
            <v>2026-2030</v>
          </cell>
        </row>
        <row r="339">
          <cell r="C339" t="str">
            <v>Xã La Dạ</v>
          </cell>
          <cell r="E339" t="str">
            <v>DTL</v>
          </cell>
          <cell r="F339" t="str">
            <v>2026-2030</v>
          </cell>
        </row>
        <row r="340">
          <cell r="C340" t="str">
            <v>Xã Hàm Hiệp</v>
          </cell>
          <cell r="E340" t="str">
            <v>DTL</v>
          </cell>
          <cell r="F340" t="str">
            <v>2026-2030</v>
          </cell>
        </row>
        <row r="341">
          <cell r="C341" t="str">
            <v>Xã Hồng Sơn</v>
          </cell>
          <cell r="E341" t="str">
            <v>DTL</v>
          </cell>
          <cell r="F341" t="str">
            <v>2026-2030</v>
          </cell>
        </row>
        <row r="342">
          <cell r="C342" t="str">
            <v>Xã Đông Tiến</v>
          </cell>
          <cell r="E342" t="str">
            <v>DTL</v>
          </cell>
          <cell r="F342" t="str">
            <v>2026-2030</v>
          </cell>
        </row>
        <row r="343">
          <cell r="C343" t="str">
            <v>Xã Hàm Liêm</v>
          </cell>
          <cell r="E343" t="str">
            <v>DTL</v>
          </cell>
          <cell r="F343" t="str">
            <v>2026-2030</v>
          </cell>
        </row>
        <row r="344">
          <cell r="C344" t="str">
            <v>Xã Thuận Hòa</v>
          </cell>
          <cell r="E344" t="str">
            <v>DTL</v>
          </cell>
          <cell r="F344" t="str">
            <v>2026-2030</v>
          </cell>
        </row>
        <row r="345">
          <cell r="C345" t="str">
            <v>Xã Hàm Phú</v>
          </cell>
          <cell r="E345" t="str">
            <v>DTL</v>
          </cell>
          <cell r="F345" t="str">
            <v>2026-2030</v>
          </cell>
        </row>
        <row r="346">
          <cell r="C346" t="str">
            <v>Xã Hàm Trí</v>
          </cell>
          <cell r="E346" t="str">
            <v>DTL</v>
          </cell>
          <cell r="F346" t="str">
            <v>2026-2030</v>
          </cell>
        </row>
        <row r="347">
          <cell r="C347" t="str">
            <v>Xã Hồng Liêm</v>
          </cell>
          <cell r="E347" t="str">
            <v>DTL</v>
          </cell>
          <cell r="F347">
            <v>2025</v>
          </cell>
        </row>
        <row r="348">
          <cell r="C348" t="str">
            <v/>
          </cell>
          <cell r="E348">
            <v>0</v>
          </cell>
        </row>
        <row r="349">
          <cell r="C349" t="str">
            <v>Xã Thuận Minh</v>
          </cell>
          <cell r="E349" t="str">
            <v>DPC</v>
          </cell>
          <cell r="F349" t="str">
            <v>2026-2030</v>
          </cell>
        </row>
        <row r="350">
          <cell r="C350" t="str">
            <v>Xã Hàm Liêm</v>
          </cell>
          <cell r="E350" t="str">
            <v>DPC</v>
          </cell>
          <cell r="F350" t="str">
            <v>2026-2030</v>
          </cell>
        </row>
        <row r="351">
          <cell r="C351" t="str">
            <v>Xã Hàm Hiệp</v>
          </cell>
          <cell r="E351" t="str">
            <v>DPC</v>
          </cell>
          <cell r="F351" t="str">
            <v>2026-2030</v>
          </cell>
        </row>
        <row r="352">
          <cell r="C352" t="str">
            <v/>
          </cell>
          <cell r="E352">
            <v>0</v>
          </cell>
        </row>
        <row r="353">
          <cell r="C353" t="str">
            <v>Xã Thuận Minh</v>
          </cell>
          <cell r="E353" t="str">
            <v>DCT</v>
          </cell>
          <cell r="F353" t="str">
            <v>2026-2030</v>
          </cell>
        </row>
        <row r="354">
          <cell r="C354" t="str">
            <v>Xã Hàm Trí</v>
          </cell>
          <cell r="E354" t="str">
            <v>DCT</v>
          </cell>
          <cell r="F354" t="str">
            <v>2026-2030</v>
          </cell>
        </row>
        <row r="355">
          <cell r="C355" t="str">
            <v>Xã Hàm Liêm</v>
          </cell>
          <cell r="E355" t="str">
            <v>DCT</v>
          </cell>
          <cell r="F355" t="str">
            <v>2026-2030</v>
          </cell>
        </row>
        <row r="356">
          <cell r="C356" t="str">
            <v>Xã Hàm Liêm</v>
          </cell>
          <cell r="E356" t="str">
            <v>DCT</v>
          </cell>
          <cell r="F356" t="str">
            <v>2026-2030</v>
          </cell>
        </row>
        <row r="357">
          <cell r="C357" t="str">
            <v>Xã Hàm Liêm</v>
          </cell>
          <cell r="E357" t="str">
            <v>DCT</v>
          </cell>
          <cell r="F357" t="str">
            <v>2026-2030</v>
          </cell>
        </row>
        <row r="358">
          <cell r="C358" t="str">
            <v>Xã Hàm Liêm</v>
          </cell>
          <cell r="E358" t="str">
            <v>DCT</v>
          </cell>
          <cell r="F358" t="str">
            <v>2026-2030</v>
          </cell>
        </row>
        <row r="359">
          <cell r="C359" t="str">
            <v>Xã Hàm Liêm</v>
          </cell>
          <cell r="E359" t="str">
            <v>DCT</v>
          </cell>
          <cell r="F359">
            <v>2025</v>
          </cell>
        </row>
        <row r="360">
          <cell r="C360" t="str">
            <v>Xã Hàm Liêm</v>
          </cell>
          <cell r="E360" t="str">
            <v>DCT</v>
          </cell>
          <cell r="F360" t="str">
            <v>2026-2030</v>
          </cell>
        </row>
        <row r="361">
          <cell r="C361" t="str">
            <v>Xã Hàm Chính</v>
          </cell>
          <cell r="E361" t="str">
            <v>DCT</v>
          </cell>
          <cell r="F361" t="str">
            <v>2026-2030</v>
          </cell>
        </row>
        <row r="362">
          <cell r="C362" t="str">
            <v>Xã Hàm Chính</v>
          </cell>
          <cell r="E362" t="str">
            <v>DCT</v>
          </cell>
          <cell r="F362" t="str">
            <v>2026-2030</v>
          </cell>
        </row>
        <row r="363">
          <cell r="C363" t="str">
            <v>Xã Thuận Hòa</v>
          </cell>
          <cell r="E363" t="str">
            <v>DCT</v>
          </cell>
          <cell r="F363" t="str">
            <v>2026-2030</v>
          </cell>
        </row>
        <row r="364">
          <cell r="C364" t="str">
            <v>Xã Thuận Hòa</v>
          </cell>
          <cell r="E364" t="str">
            <v>DCT</v>
          </cell>
          <cell r="F364" t="str">
            <v>2026-2030</v>
          </cell>
        </row>
        <row r="365">
          <cell r="C365" t="str">
            <v>Xã Hồng Liêm</v>
          </cell>
          <cell r="E365" t="str">
            <v>DCT</v>
          </cell>
          <cell r="F365" t="str">
            <v>2026-2030</v>
          </cell>
        </row>
        <row r="366">
          <cell r="C366" t="str">
            <v>Xã Thuận Hòa</v>
          </cell>
          <cell r="E366" t="str">
            <v>DCT</v>
          </cell>
          <cell r="F366" t="str">
            <v>2026-2030</v>
          </cell>
        </row>
        <row r="367">
          <cell r="C367" t="str">
            <v>Xã La Dạ</v>
          </cell>
          <cell r="E367" t="str">
            <v>DCT</v>
          </cell>
          <cell r="F367" t="str">
            <v>2026-2030</v>
          </cell>
        </row>
        <row r="368">
          <cell r="C368" t="str">
            <v>Xã Hàm Đức</v>
          </cell>
          <cell r="E368" t="str">
            <v>DCT</v>
          </cell>
          <cell r="F368" t="str">
            <v>2026-2030</v>
          </cell>
        </row>
        <row r="369">
          <cell r="C369" t="str">
            <v>Xã Hồng Sơn</v>
          </cell>
          <cell r="E369" t="str">
            <v>DCT</v>
          </cell>
          <cell r="F369" t="str">
            <v>2026-2030</v>
          </cell>
        </row>
        <row r="370">
          <cell r="C370" t="str">
            <v>Xã Hàm Đức</v>
          </cell>
          <cell r="E370" t="str">
            <v>DCT</v>
          </cell>
          <cell r="F370" t="str">
            <v>2026-2030</v>
          </cell>
        </row>
        <row r="371">
          <cell r="C371" t="str">
            <v>Xã Hàm Liêm</v>
          </cell>
          <cell r="E371" t="str">
            <v>DCT</v>
          </cell>
          <cell r="F371" t="str">
            <v>2026-2030</v>
          </cell>
        </row>
        <row r="372">
          <cell r="C372" t="str">
            <v>Xã Thuận Minh</v>
          </cell>
          <cell r="E372" t="str">
            <v>DCT</v>
          </cell>
          <cell r="F372" t="str">
            <v>2026-2030</v>
          </cell>
        </row>
        <row r="373">
          <cell r="C373" t="str">
            <v>Xã Thuận Minh</v>
          </cell>
          <cell r="E373" t="str">
            <v>DCT</v>
          </cell>
          <cell r="F373" t="str">
            <v>2026-2030</v>
          </cell>
        </row>
        <row r="374">
          <cell r="C374" t="str">
            <v>Xã Thuận Hòa</v>
          </cell>
          <cell r="E374" t="str">
            <v>DCT</v>
          </cell>
          <cell r="F374" t="str">
            <v>2026-2030</v>
          </cell>
        </row>
        <row r="375">
          <cell r="C375" t="str">
            <v>Xã Đa Mi</v>
          </cell>
          <cell r="E375" t="str">
            <v>DCT</v>
          </cell>
          <cell r="F375" t="str">
            <v>2026-2030</v>
          </cell>
        </row>
        <row r="376">
          <cell r="C376" t="str">
            <v>Xã Hàm Hiệp</v>
          </cell>
          <cell r="E376" t="str">
            <v>DCT</v>
          </cell>
          <cell r="F376" t="str">
            <v>2026-2030</v>
          </cell>
        </row>
        <row r="377">
          <cell r="C377" t="str">
            <v>Thị trấn Ma Lâm</v>
          </cell>
          <cell r="E377" t="str">
            <v>DCT</v>
          </cell>
          <cell r="F377">
            <v>2025</v>
          </cell>
        </row>
        <row r="378">
          <cell r="C378" t="str">
            <v>Thị trấn Phú Long</v>
          </cell>
          <cell r="E378" t="str">
            <v>DCT</v>
          </cell>
          <cell r="F378" t="str">
            <v>2026-2030</v>
          </cell>
        </row>
        <row r="379">
          <cell r="C379" t="str">
            <v/>
          </cell>
          <cell r="E379">
            <v>0</v>
          </cell>
        </row>
        <row r="380">
          <cell r="C380" t="str">
            <v>Thị trấn Phú Long</v>
          </cell>
          <cell r="E380" t="str">
            <v>DVH</v>
          </cell>
          <cell r="F380" t="str">
            <v>2026-2030</v>
          </cell>
        </row>
        <row r="381">
          <cell r="C381" t="str">
            <v>Thị trấn Phú Long</v>
          </cell>
          <cell r="E381" t="str">
            <v>DVH</v>
          </cell>
          <cell r="F381" t="str">
            <v>2026-2030</v>
          </cell>
        </row>
        <row r="382">
          <cell r="C382" t="str">
            <v>Xã Thuận Hòa</v>
          </cell>
          <cell r="E382" t="str">
            <v>DVH</v>
          </cell>
          <cell r="F382" t="str">
            <v>2026-2030</v>
          </cell>
        </row>
        <row r="383">
          <cell r="C383" t="str">
            <v>Thị trấn Ma Lâm</v>
          </cell>
          <cell r="E383" t="str">
            <v>DVH</v>
          </cell>
          <cell r="F383" t="str">
            <v>2026-2030</v>
          </cell>
        </row>
        <row r="384">
          <cell r="C384" t="str">
            <v>Xã Hàm Thắng</v>
          </cell>
          <cell r="E384" t="str">
            <v>DVH</v>
          </cell>
          <cell r="F384" t="str">
            <v>2026-2030</v>
          </cell>
        </row>
        <row r="385">
          <cell r="C385" t="str">
            <v>Xã Hàm Thắng</v>
          </cell>
          <cell r="E385" t="str">
            <v>DVH</v>
          </cell>
          <cell r="F385" t="str">
            <v>2026-2030</v>
          </cell>
        </row>
        <row r="386">
          <cell r="C386" t="str">
            <v/>
          </cell>
          <cell r="E386">
            <v>0</v>
          </cell>
        </row>
        <row r="387">
          <cell r="C387" t="str">
            <v>Thị trấn Phú Long</v>
          </cell>
          <cell r="E387" t="str">
            <v>DKV</v>
          </cell>
          <cell r="F387" t="str">
            <v>2026-2030</v>
          </cell>
        </row>
        <row r="388">
          <cell r="C388" t="str">
            <v>Thị trấn Phú Long</v>
          </cell>
          <cell r="E388" t="str">
            <v>DKV</v>
          </cell>
          <cell r="F388" t="str">
            <v>2026-2030</v>
          </cell>
        </row>
        <row r="389">
          <cell r="C389" t="str">
            <v>Thị trấn Phú Long</v>
          </cell>
          <cell r="E389" t="str">
            <v>DKV</v>
          </cell>
          <cell r="F389" t="str">
            <v>2026-2030</v>
          </cell>
        </row>
        <row r="390">
          <cell r="C390" t="str">
            <v>Xã Hồng Sơn</v>
          </cell>
          <cell r="E390" t="str">
            <v>DKV</v>
          </cell>
          <cell r="F390" t="str">
            <v>2026-2030</v>
          </cell>
        </row>
        <row r="391">
          <cell r="C391" t="str">
            <v>Xã Hồng Sơn</v>
          </cell>
          <cell r="E391" t="str">
            <v>DKV</v>
          </cell>
          <cell r="F391" t="str">
            <v>2026-2030</v>
          </cell>
        </row>
        <row r="392">
          <cell r="C392" t="str">
            <v>Xã Hồng Sơn</v>
          </cell>
          <cell r="E392" t="str">
            <v>DKV</v>
          </cell>
          <cell r="F392" t="str">
            <v>2026-2030</v>
          </cell>
        </row>
        <row r="393">
          <cell r="C393" t="str">
            <v>Xã Hồng Sơn</v>
          </cell>
          <cell r="E393" t="str">
            <v>DKV</v>
          </cell>
          <cell r="F393" t="str">
            <v>2026-2030</v>
          </cell>
        </row>
        <row r="394">
          <cell r="C394" t="str">
            <v>Xã Hồng Sơn</v>
          </cell>
          <cell r="E394" t="str">
            <v>DKV</v>
          </cell>
          <cell r="F394" t="str">
            <v>2026-2030</v>
          </cell>
        </row>
        <row r="395">
          <cell r="C395" t="str">
            <v>Xã Đông Tiến</v>
          </cell>
          <cell r="E395" t="str">
            <v>DKV</v>
          </cell>
          <cell r="F395" t="str">
            <v>2026-2030</v>
          </cell>
        </row>
        <row r="396">
          <cell r="C396" t="str">
            <v>Xã La Dạ</v>
          </cell>
          <cell r="E396" t="str">
            <v>DKV</v>
          </cell>
          <cell r="F396" t="str">
            <v>2026-2030</v>
          </cell>
        </row>
        <row r="397">
          <cell r="C397" t="str">
            <v>Xã Đông Tiến</v>
          </cell>
          <cell r="E397" t="str">
            <v>DKV</v>
          </cell>
          <cell r="F397" t="str">
            <v>2026-2030</v>
          </cell>
        </row>
        <row r="398">
          <cell r="C398" t="str">
            <v>Thị trấn Ma Lâm</v>
          </cell>
          <cell r="E398" t="str">
            <v>DKV</v>
          </cell>
          <cell r="F398" t="str">
            <v>2026-2030</v>
          </cell>
        </row>
        <row r="399">
          <cell r="C399" t="str">
            <v>Xã Hàm Phú</v>
          </cell>
          <cell r="E399" t="str">
            <v>DKV</v>
          </cell>
          <cell r="F399" t="str">
            <v>2026-2030</v>
          </cell>
        </row>
        <row r="400">
          <cell r="C400" t="str">
            <v>Xã Hàm Phú</v>
          </cell>
          <cell r="E400" t="str">
            <v>DKV</v>
          </cell>
          <cell r="F400" t="str">
            <v>2026-2030</v>
          </cell>
        </row>
        <row r="401">
          <cell r="C401" t="str">
            <v>Xã Hàm Liêm</v>
          </cell>
          <cell r="E401" t="str">
            <v>DKV</v>
          </cell>
          <cell r="F401" t="str">
            <v>2026-2030</v>
          </cell>
        </row>
        <row r="402">
          <cell r="C402" t="str">
            <v>Xã Thuận Hòa</v>
          </cell>
          <cell r="E402" t="str">
            <v>DKV</v>
          </cell>
          <cell r="F402" t="str">
            <v>2026-2030</v>
          </cell>
        </row>
        <row r="403">
          <cell r="C403" t="str">
            <v>Xã Hàm Đức</v>
          </cell>
          <cell r="E403" t="str">
            <v>DKV</v>
          </cell>
          <cell r="F403" t="str">
            <v>2026-2030</v>
          </cell>
        </row>
        <row r="404">
          <cell r="C404" t="str">
            <v>Xã Đông Tiến</v>
          </cell>
          <cell r="E404" t="str">
            <v>DKV</v>
          </cell>
          <cell r="F404" t="str">
            <v>2026-2030</v>
          </cell>
        </row>
        <row r="405">
          <cell r="C405" t="str">
            <v>Xã Hàm Chính</v>
          </cell>
          <cell r="E405" t="str">
            <v>DKV</v>
          </cell>
          <cell r="F405" t="str">
            <v>2026-2030</v>
          </cell>
        </row>
        <row r="406">
          <cell r="C406" t="str">
            <v>Xã Hàm Hiệp</v>
          </cell>
          <cell r="E406" t="str">
            <v>DKV</v>
          </cell>
          <cell r="F406" t="str">
            <v>2026-2030</v>
          </cell>
        </row>
        <row r="407">
          <cell r="C407" t="str">
            <v/>
          </cell>
          <cell r="E407">
            <v>0</v>
          </cell>
        </row>
        <row r="408">
          <cell r="C408" t="str">
            <v>Thị trấn Ma Lâm</v>
          </cell>
          <cell r="E408" t="str">
            <v>DYT</v>
          </cell>
          <cell r="F408" t="str">
            <v>2026-2030</v>
          </cell>
        </row>
        <row r="409">
          <cell r="C409" t="str">
            <v>Xã Hồng Sơn</v>
          </cell>
          <cell r="E409" t="str">
            <v>DYT</v>
          </cell>
          <cell r="F409" t="str">
            <v>2026-2030</v>
          </cell>
        </row>
        <row r="410">
          <cell r="C410" t="str">
            <v>Xã Hàm Phú</v>
          </cell>
          <cell r="E410" t="str">
            <v>DYT</v>
          </cell>
          <cell r="F410" t="str">
            <v>2026-2030</v>
          </cell>
        </row>
        <row r="411">
          <cell r="C411" t="str">
            <v>Xã Hàm Hiệp</v>
          </cell>
          <cell r="E411" t="str">
            <v>DYT</v>
          </cell>
          <cell r="F411" t="str">
            <v>2026-2030</v>
          </cell>
        </row>
        <row r="412">
          <cell r="C412" t="str">
            <v/>
          </cell>
          <cell r="E412">
            <v>0</v>
          </cell>
        </row>
        <row r="413">
          <cell r="C413" t="str">
            <v>Thị trấn Phú Long</v>
          </cell>
          <cell r="E413" t="str">
            <v>DGD</v>
          </cell>
          <cell r="F413" t="str">
            <v>2026-2030</v>
          </cell>
        </row>
        <row r="414">
          <cell r="C414" t="str">
            <v>Thị trấn Phú Long</v>
          </cell>
          <cell r="E414" t="str">
            <v>DGD</v>
          </cell>
          <cell r="F414" t="str">
            <v>2026-2030</v>
          </cell>
        </row>
        <row r="415">
          <cell r="C415" t="str">
            <v>Thị trấn Phú Long</v>
          </cell>
          <cell r="E415" t="str">
            <v>DGD</v>
          </cell>
          <cell r="F415" t="str">
            <v>2026-2030</v>
          </cell>
        </row>
        <row r="416">
          <cell r="C416" t="str">
            <v>Thị trấn Phú Long</v>
          </cell>
          <cell r="E416" t="str">
            <v>DGD</v>
          </cell>
          <cell r="F416" t="str">
            <v>2026-2030</v>
          </cell>
        </row>
        <row r="417">
          <cell r="C417" t="str">
            <v>Thị trấn Phú Long</v>
          </cell>
          <cell r="E417" t="str">
            <v>DGD</v>
          </cell>
          <cell r="F417" t="str">
            <v>2026-2030</v>
          </cell>
        </row>
        <row r="418">
          <cell r="C418" t="str">
            <v>Xã Hàm Thắng</v>
          </cell>
          <cell r="E418" t="str">
            <v>DGD</v>
          </cell>
          <cell r="F418" t="str">
            <v>2026-2030</v>
          </cell>
        </row>
        <row r="419">
          <cell r="C419" t="str">
            <v>Xã Hàm Thắng</v>
          </cell>
          <cell r="E419" t="str">
            <v>DGD</v>
          </cell>
          <cell r="F419" t="str">
            <v>2026-2030</v>
          </cell>
        </row>
        <row r="420">
          <cell r="C420" t="str">
            <v>Xã La Dạ</v>
          </cell>
          <cell r="E420" t="str">
            <v>DGD</v>
          </cell>
          <cell r="F420" t="str">
            <v>2026-2030</v>
          </cell>
        </row>
        <row r="421">
          <cell r="C421" t="str">
            <v>Xã Hàm Trí</v>
          </cell>
          <cell r="E421" t="str">
            <v>DGD</v>
          </cell>
          <cell r="F421" t="str">
            <v>2026-2030</v>
          </cell>
        </row>
        <row r="422">
          <cell r="C422" t="str">
            <v>Xã Hàm Trí</v>
          </cell>
          <cell r="E422" t="str">
            <v>DGD</v>
          </cell>
          <cell r="F422" t="str">
            <v>2026-2030</v>
          </cell>
        </row>
        <row r="423">
          <cell r="C423" t="str">
            <v>Xã Hồng Liêm</v>
          </cell>
          <cell r="E423" t="str">
            <v>DGD</v>
          </cell>
          <cell r="F423" t="str">
            <v>2026-2030</v>
          </cell>
        </row>
        <row r="424">
          <cell r="C424" t="str">
            <v>Xã Đông Giang</v>
          </cell>
          <cell r="E424" t="str">
            <v>DGD</v>
          </cell>
          <cell r="F424" t="str">
            <v>2026-2030</v>
          </cell>
        </row>
        <row r="425">
          <cell r="C425" t="str">
            <v>Xã Đông Giang</v>
          </cell>
          <cell r="E425" t="str">
            <v>DGD</v>
          </cell>
          <cell r="F425" t="str">
            <v>2026-2030</v>
          </cell>
        </row>
        <row r="426">
          <cell r="C426" t="str">
            <v>Thị trấn Phú Long</v>
          </cell>
          <cell r="E426" t="str">
            <v>DGD</v>
          </cell>
          <cell r="F426" t="str">
            <v>2026-2030</v>
          </cell>
        </row>
        <row r="427">
          <cell r="C427" t="str">
            <v>Xã Hồng Sơn</v>
          </cell>
          <cell r="E427" t="str">
            <v>DGD</v>
          </cell>
          <cell r="F427" t="str">
            <v>2026-2030</v>
          </cell>
        </row>
        <row r="428">
          <cell r="C428" t="str">
            <v>Xã Hồng Sơn</v>
          </cell>
          <cell r="E428" t="str">
            <v>DGD</v>
          </cell>
          <cell r="F428" t="str">
            <v>2026-2030</v>
          </cell>
        </row>
        <row r="429">
          <cell r="C429" t="str">
            <v>Xã Hàm Hiệp</v>
          </cell>
          <cell r="E429" t="str">
            <v>DGD</v>
          </cell>
          <cell r="F429" t="str">
            <v>2026-2030</v>
          </cell>
        </row>
        <row r="430">
          <cell r="C430" t="str">
            <v>Xã Hàm Trí</v>
          </cell>
          <cell r="E430" t="str">
            <v>DGD</v>
          </cell>
          <cell r="F430">
            <v>2025</v>
          </cell>
        </row>
        <row r="431">
          <cell r="C431" t="str">
            <v/>
          </cell>
          <cell r="E431">
            <v>0</v>
          </cell>
        </row>
        <row r="432">
          <cell r="C432" t="str">
            <v>Xã Hàm Liêm</v>
          </cell>
          <cell r="E432" t="str">
            <v>DTT</v>
          </cell>
          <cell r="F432" t="str">
            <v>2026-2030</v>
          </cell>
        </row>
        <row r="433">
          <cell r="C433" t="str">
            <v>Xã Hồng Sơn</v>
          </cell>
          <cell r="E433" t="str">
            <v>DTT</v>
          </cell>
          <cell r="F433" t="str">
            <v>2026-2030</v>
          </cell>
        </row>
        <row r="434">
          <cell r="C434" t="str">
            <v>Xã Hồng Sơn</v>
          </cell>
          <cell r="E434" t="str">
            <v>DTT</v>
          </cell>
          <cell r="F434" t="str">
            <v>2026-2030</v>
          </cell>
        </row>
        <row r="435">
          <cell r="C435" t="str">
            <v>Xã Hồng Sơn</v>
          </cell>
          <cell r="E435" t="str">
            <v>DTT</v>
          </cell>
          <cell r="F435" t="str">
            <v>2026-2030</v>
          </cell>
        </row>
        <row r="436">
          <cell r="C436" t="str">
            <v>Xã Hồng Sơn</v>
          </cell>
          <cell r="E436" t="str">
            <v>DTT</v>
          </cell>
          <cell r="F436" t="str">
            <v>2026-2030</v>
          </cell>
        </row>
        <row r="437">
          <cell r="C437" t="str">
            <v>Xã Hồng Sơn</v>
          </cell>
          <cell r="E437" t="str">
            <v>DTT</v>
          </cell>
          <cell r="F437" t="str">
            <v>2026-2030</v>
          </cell>
        </row>
        <row r="438">
          <cell r="C438" t="str">
            <v>Xã Đông Tiến</v>
          </cell>
          <cell r="E438" t="str">
            <v>DTT</v>
          </cell>
          <cell r="F438" t="str">
            <v>2026-2030</v>
          </cell>
        </row>
        <row r="439">
          <cell r="C439" t="str">
            <v>Xã Thuận Minh</v>
          </cell>
          <cell r="E439" t="str">
            <v>DTT</v>
          </cell>
          <cell r="F439" t="str">
            <v>2026-2030</v>
          </cell>
        </row>
        <row r="440">
          <cell r="C440" t="str">
            <v>Xã Hàm Trí</v>
          </cell>
          <cell r="E440" t="str">
            <v>DTT</v>
          </cell>
          <cell r="F440" t="str">
            <v>2026-2030</v>
          </cell>
        </row>
        <row r="441">
          <cell r="C441" t="str">
            <v>Xã Thuận Hòa</v>
          </cell>
          <cell r="E441" t="str">
            <v>DTT</v>
          </cell>
          <cell r="F441" t="str">
            <v>2026-2030</v>
          </cell>
        </row>
        <row r="442">
          <cell r="C442" t="str">
            <v>Xã Thuận Hòa</v>
          </cell>
          <cell r="E442" t="str">
            <v>DTT</v>
          </cell>
          <cell r="F442" t="str">
            <v>2026-2030</v>
          </cell>
        </row>
        <row r="443">
          <cell r="C443" t="str">
            <v>Xã Thuận Hòa</v>
          </cell>
          <cell r="E443" t="str">
            <v>DTT</v>
          </cell>
          <cell r="F443" t="str">
            <v>2026-2030</v>
          </cell>
        </row>
        <row r="444">
          <cell r="C444" t="str">
            <v>Xã Thuận Hòa</v>
          </cell>
          <cell r="E444" t="str">
            <v>DTT</v>
          </cell>
          <cell r="F444" t="str">
            <v>2026-2030</v>
          </cell>
        </row>
        <row r="445">
          <cell r="C445" t="str">
            <v>Xã Hồng Sơn</v>
          </cell>
          <cell r="E445" t="str">
            <v>DTT</v>
          </cell>
          <cell r="F445" t="str">
            <v>2026-2030</v>
          </cell>
        </row>
        <row r="446">
          <cell r="C446" t="str">
            <v>Xã Hàm Liêm</v>
          </cell>
          <cell r="E446" t="str">
            <v>DTT</v>
          </cell>
          <cell r="F446" t="str">
            <v>2026-2030</v>
          </cell>
        </row>
        <row r="447">
          <cell r="C447" t="str">
            <v>Thị trấn Ma Lâm</v>
          </cell>
          <cell r="E447" t="str">
            <v>DTT</v>
          </cell>
          <cell r="F447" t="str">
            <v>2026-2030</v>
          </cell>
        </row>
        <row r="448">
          <cell r="C448" t="str">
            <v>Thị trấn Ma Lâm</v>
          </cell>
          <cell r="E448" t="str">
            <v>DTT</v>
          </cell>
          <cell r="F448" t="str">
            <v>2026-2030</v>
          </cell>
        </row>
        <row r="449">
          <cell r="C449" t="str">
            <v>Xã La Dạ</v>
          </cell>
          <cell r="E449" t="str">
            <v>DTT</v>
          </cell>
          <cell r="F449" t="str">
            <v>2026-2030</v>
          </cell>
        </row>
        <row r="450">
          <cell r="C450" t="str">
            <v>Xã Đa Mi</v>
          </cell>
          <cell r="E450" t="str">
            <v>DTT</v>
          </cell>
          <cell r="F450" t="str">
            <v>2026-2030</v>
          </cell>
        </row>
        <row r="451">
          <cell r="C451" t="str">
            <v/>
          </cell>
          <cell r="E451">
            <v>0</v>
          </cell>
        </row>
        <row r="452">
          <cell r="C452" t="str">
            <v>Xã Hàm Liêm</v>
          </cell>
          <cell r="E452" t="str">
            <v>DNL</v>
          </cell>
          <cell r="F452" t="str">
            <v>2026-2030</v>
          </cell>
        </row>
        <row r="453">
          <cell r="C453" t="str">
            <v>Xã Hàm Liêm</v>
          </cell>
          <cell r="E453" t="str">
            <v>DNL</v>
          </cell>
          <cell r="F453" t="str">
            <v>2026-2030</v>
          </cell>
        </row>
        <row r="454">
          <cell r="C454" t="str">
            <v>Xã Hàm Liêm</v>
          </cell>
          <cell r="E454" t="str">
            <v>DNL</v>
          </cell>
          <cell r="F454" t="str">
            <v>2026-2030</v>
          </cell>
        </row>
        <row r="455">
          <cell r="C455" t="str">
            <v>Xã Hàm Liêm</v>
          </cell>
          <cell r="E455" t="str">
            <v>DNL</v>
          </cell>
          <cell r="F455" t="str">
            <v>2026-2030</v>
          </cell>
        </row>
        <row r="456">
          <cell r="C456" t="str">
            <v>Xã La Dạ</v>
          </cell>
          <cell r="E456" t="str">
            <v>DNL</v>
          </cell>
          <cell r="F456" t="str">
            <v>2026-2030</v>
          </cell>
        </row>
        <row r="457">
          <cell r="C457" t="str">
            <v>Xã La Dạ</v>
          </cell>
          <cell r="E457" t="str">
            <v>DNL</v>
          </cell>
          <cell r="F457" t="str">
            <v>2026-2030</v>
          </cell>
        </row>
        <row r="458">
          <cell r="C458" t="str">
            <v>Xã Hồng Sơn</v>
          </cell>
          <cell r="E458" t="str">
            <v>DNL</v>
          </cell>
          <cell r="F458">
            <v>2025</v>
          </cell>
        </row>
        <row r="459">
          <cell r="C459" t="str">
            <v>Xã Hàm Đức</v>
          </cell>
          <cell r="E459" t="str">
            <v>DNL</v>
          </cell>
          <cell r="F459">
            <v>2025</v>
          </cell>
        </row>
        <row r="460">
          <cell r="C460" t="str">
            <v>Thị trấn Phú Long</v>
          </cell>
          <cell r="E460" t="str">
            <v>DNL</v>
          </cell>
          <cell r="F460">
            <v>2025</v>
          </cell>
        </row>
        <row r="461">
          <cell r="C461" t="str">
            <v>Xã Hàm Thắng</v>
          </cell>
          <cell r="E461" t="str">
            <v>DNL</v>
          </cell>
          <cell r="F461">
            <v>2025</v>
          </cell>
        </row>
        <row r="462">
          <cell r="C462" t="str">
            <v>Xã Hàm Liêm</v>
          </cell>
          <cell r="E462" t="str">
            <v>DNL</v>
          </cell>
          <cell r="F462">
            <v>2025</v>
          </cell>
        </row>
        <row r="463">
          <cell r="C463" t="str">
            <v>Xã Thuận Minh</v>
          </cell>
          <cell r="E463" t="str">
            <v>DNL</v>
          </cell>
          <cell r="F463" t="str">
            <v>2026-2030</v>
          </cell>
        </row>
        <row r="464">
          <cell r="C464" t="str">
            <v>Xã Hồng Liêm</v>
          </cell>
          <cell r="E464" t="str">
            <v>DNL</v>
          </cell>
          <cell r="F464">
            <v>2025</v>
          </cell>
        </row>
        <row r="465">
          <cell r="C465" t="str">
            <v>Xã Hồng Liêm</v>
          </cell>
          <cell r="E465" t="str">
            <v>DNL</v>
          </cell>
          <cell r="F465" t="str">
            <v>2026-2030</v>
          </cell>
        </row>
        <row r="466">
          <cell r="C466" t="str">
            <v>Xã Hồng Liêm</v>
          </cell>
          <cell r="E466" t="str">
            <v>DNL</v>
          </cell>
          <cell r="F466" t="str">
            <v>2026-2030</v>
          </cell>
        </row>
        <row r="467">
          <cell r="C467" t="str">
            <v>Xã Hàm Đức</v>
          </cell>
          <cell r="E467" t="str">
            <v>DNL</v>
          </cell>
          <cell r="F467">
            <v>2025</v>
          </cell>
        </row>
        <row r="468">
          <cell r="C468" t="str">
            <v>Xã Hàm Chính</v>
          </cell>
          <cell r="E468" t="str">
            <v>DNL</v>
          </cell>
          <cell r="F468" t="str">
            <v>2026-2030</v>
          </cell>
        </row>
        <row r="469">
          <cell r="C469" t="str">
            <v>Xã Hàm Thắng</v>
          </cell>
          <cell r="E469" t="str">
            <v>DNL</v>
          </cell>
          <cell r="F469" t="str">
            <v>2026-2030</v>
          </cell>
        </row>
        <row r="470">
          <cell r="C470" t="str">
            <v>Thị trấn Phú Long</v>
          </cell>
          <cell r="E470" t="str">
            <v>DNL</v>
          </cell>
          <cell r="F470" t="str">
            <v>2026-2030</v>
          </cell>
        </row>
        <row r="471">
          <cell r="C471" t="str">
            <v>Xã Thuận Minh</v>
          </cell>
          <cell r="E471" t="str">
            <v>DNL</v>
          </cell>
          <cell r="F471" t="str">
            <v>2026-2030</v>
          </cell>
        </row>
        <row r="472">
          <cell r="C472" t="str">
            <v>Xã Đông Giang</v>
          </cell>
          <cell r="E472" t="str">
            <v>DNL</v>
          </cell>
          <cell r="F472" t="str">
            <v>2026-2030</v>
          </cell>
        </row>
        <row r="473">
          <cell r="C473" t="str">
            <v>Xã Hồng Liêm</v>
          </cell>
          <cell r="E473" t="str">
            <v>DNL</v>
          </cell>
          <cell r="F473">
            <v>2025</v>
          </cell>
        </row>
        <row r="474">
          <cell r="C474" t="str">
            <v>Xã Hàm Liêm</v>
          </cell>
          <cell r="E474" t="str">
            <v>DNL</v>
          </cell>
          <cell r="F474" t="str">
            <v>2026-2030</v>
          </cell>
        </row>
        <row r="475">
          <cell r="C475" t="str">
            <v>Xã Hàm Liêm</v>
          </cell>
          <cell r="E475" t="str">
            <v>DNL</v>
          </cell>
          <cell r="F475">
            <v>2025</v>
          </cell>
        </row>
        <row r="476">
          <cell r="C476" t="str">
            <v>Xã Hàm Hiệp</v>
          </cell>
          <cell r="E476" t="str">
            <v>DNL</v>
          </cell>
          <cell r="F476">
            <v>2025</v>
          </cell>
        </row>
        <row r="477">
          <cell r="C477" t="str">
            <v>Xã Hàm Thắng</v>
          </cell>
          <cell r="E477" t="str">
            <v>DNL</v>
          </cell>
          <cell r="F477">
            <v>2025</v>
          </cell>
        </row>
        <row r="478">
          <cell r="C478" t="str">
            <v/>
          </cell>
          <cell r="E478">
            <v>0</v>
          </cell>
        </row>
        <row r="479">
          <cell r="C479" t="str">
            <v>Xã Đông Giang</v>
          </cell>
          <cell r="E479" t="str">
            <v>DBV</v>
          </cell>
          <cell r="F479" t="str">
            <v>2026-2030</v>
          </cell>
        </row>
        <row r="480">
          <cell r="C480" t="str">
            <v>Xã Đông Tiến</v>
          </cell>
          <cell r="E480" t="str">
            <v>DBV</v>
          </cell>
          <cell r="F480" t="str">
            <v>2026-2030</v>
          </cell>
        </row>
        <row r="481">
          <cell r="C481" t="str">
            <v>Xã Hàm Chính</v>
          </cell>
          <cell r="E481" t="str">
            <v>DBV</v>
          </cell>
          <cell r="F481" t="str">
            <v>2026-2030</v>
          </cell>
        </row>
        <row r="482">
          <cell r="C482" t="str">
            <v/>
          </cell>
          <cell r="E482">
            <v>0</v>
          </cell>
        </row>
        <row r="483">
          <cell r="C483" t="str">
            <v>Xã Hàm Đức</v>
          </cell>
          <cell r="E483" t="str">
            <v>DSK</v>
          </cell>
          <cell r="F483" t="str">
            <v>2026-2030</v>
          </cell>
        </row>
        <row r="484">
          <cell r="C484" t="str">
            <v/>
          </cell>
          <cell r="E484">
            <v>0</v>
          </cell>
        </row>
        <row r="485">
          <cell r="C485" t="str">
            <v>Xã Hàm Thắng</v>
          </cell>
          <cell r="E485" t="str">
            <v>DDD</v>
          </cell>
          <cell r="F485" t="str">
            <v>2026-2030</v>
          </cell>
        </row>
        <row r="486">
          <cell r="C486" t="str">
            <v>Xã Thuận Hòa</v>
          </cell>
          <cell r="E486" t="str">
            <v>DDD</v>
          </cell>
          <cell r="F486" t="str">
            <v>2026-2030</v>
          </cell>
        </row>
        <row r="487">
          <cell r="C487" t="str">
            <v>Xã Hàm Đức</v>
          </cell>
          <cell r="E487" t="str">
            <v>DDD</v>
          </cell>
          <cell r="F487" t="str">
            <v>2026-2030</v>
          </cell>
        </row>
        <row r="488">
          <cell r="C488" t="str">
            <v/>
          </cell>
          <cell r="E488">
            <v>0</v>
          </cell>
        </row>
        <row r="489">
          <cell r="C489" t="str">
            <v>Xã La Dạ</v>
          </cell>
          <cell r="E489" t="str">
            <v>DRA</v>
          </cell>
          <cell r="F489" t="str">
            <v>2026-2030</v>
          </cell>
        </row>
        <row r="490">
          <cell r="C490" t="str">
            <v>Xã Đông Giang</v>
          </cell>
          <cell r="E490" t="str">
            <v>DRA</v>
          </cell>
          <cell r="F490" t="str">
            <v>2026-2030</v>
          </cell>
        </row>
        <row r="491">
          <cell r="C491" t="str">
            <v>Xã Đông Tiến</v>
          </cell>
          <cell r="E491" t="str">
            <v>DRA</v>
          </cell>
          <cell r="F491" t="str">
            <v>2026-2030</v>
          </cell>
        </row>
        <row r="492">
          <cell r="C492" t="str">
            <v>Xã Thuận Hòa</v>
          </cell>
          <cell r="E492" t="str">
            <v>DRA</v>
          </cell>
          <cell r="F492" t="str">
            <v>2026-2030</v>
          </cell>
        </row>
        <row r="493">
          <cell r="C493" t="str">
            <v>Xã Hồng Liêm</v>
          </cell>
          <cell r="E493" t="str">
            <v>DRA</v>
          </cell>
          <cell r="F493" t="str">
            <v>2026-2030</v>
          </cell>
        </row>
        <row r="494">
          <cell r="C494" t="str">
            <v/>
          </cell>
          <cell r="E494">
            <v>0</v>
          </cell>
        </row>
        <row r="495">
          <cell r="C495" t="str">
            <v>Xã Thuận Minh</v>
          </cell>
          <cell r="E495" t="str">
            <v>TON</v>
          </cell>
          <cell r="F495">
            <v>2025</v>
          </cell>
        </row>
        <row r="496">
          <cell r="C496" t="str">
            <v>Xã Hàm Phú</v>
          </cell>
          <cell r="E496" t="str">
            <v>TON</v>
          </cell>
          <cell r="F496" t="str">
            <v>2026-2030</v>
          </cell>
        </row>
        <row r="497">
          <cell r="C497" t="str">
            <v>Xã Hồng Liêm</v>
          </cell>
          <cell r="E497" t="str">
            <v>TON</v>
          </cell>
          <cell r="F497">
            <v>2025</v>
          </cell>
        </row>
        <row r="498">
          <cell r="C498" t="str">
            <v>Xã Hàm Hiệp</v>
          </cell>
          <cell r="E498" t="str">
            <v>TON</v>
          </cell>
          <cell r="F498" t="str">
            <v>2026-2030</v>
          </cell>
        </row>
        <row r="499">
          <cell r="C499" t="str">
            <v/>
          </cell>
          <cell r="E499">
            <v>0</v>
          </cell>
        </row>
        <row r="500">
          <cell r="C500" t="str">
            <v>Xã Hàm Liêm</v>
          </cell>
          <cell r="E500" t="str">
            <v>NTD</v>
          </cell>
          <cell r="F500" t="str">
            <v>2026-2030</v>
          </cell>
        </row>
        <row r="501">
          <cell r="C501" t="str">
            <v>Xã Hàm Liêm</v>
          </cell>
          <cell r="E501" t="str">
            <v>NTD</v>
          </cell>
          <cell r="F501" t="str">
            <v>2026-2030</v>
          </cell>
        </row>
        <row r="502">
          <cell r="C502" t="str">
            <v>Xã Thuận Hòa</v>
          </cell>
          <cell r="E502" t="str">
            <v>NTD</v>
          </cell>
          <cell r="F502" t="str">
            <v>2026-2030</v>
          </cell>
        </row>
        <row r="503">
          <cell r="C503" t="str">
            <v>Xã Thuận Hòa</v>
          </cell>
          <cell r="E503" t="str">
            <v>NTD</v>
          </cell>
          <cell r="F503" t="str">
            <v>2026-2030</v>
          </cell>
        </row>
        <row r="504">
          <cell r="C504" t="str">
            <v>Xã Thuận Hòa</v>
          </cell>
          <cell r="E504" t="str">
            <v>NTD</v>
          </cell>
          <cell r="F504" t="str">
            <v>2026-2030</v>
          </cell>
        </row>
        <row r="505">
          <cell r="C505" t="str">
            <v>Thị trấn Phú Long</v>
          </cell>
          <cell r="E505" t="str">
            <v>NTD</v>
          </cell>
          <cell r="F505" t="str">
            <v>2026-2030</v>
          </cell>
        </row>
        <row r="506">
          <cell r="C506" t="str">
            <v>Xã Hàm Chính</v>
          </cell>
          <cell r="E506" t="str">
            <v>NTD</v>
          </cell>
          <cell r="F506" t="str">
            <v>2026-2030</v>
          </cell>
        </row>
        <row r="507">
          <cell r="C507" t="str">
            <v>Xã Hàm Chính</v>
          </cell>
          <cell r="E507" t="str">
            <v>NTD</v>
          </cell>
          <cell r="F507" t="str">
            <v>2026-2030</v>
          </cell>
        </row>
        <row r="508">
          <cell r="C508" t="str">
            <v>Xã La Dạ</v>
          </cell>
          <cell r="E508" t="str">
            <v>NTD</v>
          </cell>
          <cell r="F508" t="str">
            <v>2026-2030</v>
          </cell>
        </row>
        <row r="509">
          <cell r="C509" t="str">
            <v>Xã La Dạ</v>
          </cell>
          <cell r="E509" t="str">
            <v>NTD</v>
          </cell>
          <cell r="F509" t="str">
            <v>2026-2030</v>
          </cell>
        </row>
        <row r="510">
          <cell r="C510" t="str">
            <v>Xã La Dạ</v>
          </cell>
          <cell r="E510" t="str">
            <v>NTD</v>
          </cell>
          <cell r="F510" t="str">
            <v>2026-2030</v>
          </cell>
        </row>
        <row r="511">
          <cell r="C511" t="str">
            <v>Xã Đông Giang</v>
          </cell>
          <cell r="E511" t="str">
            <v>NTD</v>
          </cell>
          <cell r="F511" t="str">
            <v>2026-2030</v>
          </cell>
        </row>
        <row r="512">
          <cell r="C512" t="str">
            <v>Xã Hàm Trí</v>
          </cell>
          <cell r="E512" t="str">
            <v>NTD</v>
          </cell>
          <cell r="F512" t="str">
            <v>2026-2030</v>
          </cell>
        </row>
        <row r="513">
          <cell r="C513" t="str">
            <v>Xã Thuận Minh</v>
          </cell>
          <cell r="E513" t="str">
            <v>NTD</v>
          </cell>
          <cell r="F513" t="str">
            <v>2026-2030</v>
          </cell>
        </row>
        <row r="514">
          <cell r="C514" t="str">
            <v>Xã Hàm Đức</v>
          </cell>
          <cell r="E514" t="str">
            <v>NTD</v>
          </cell>
          <cell r="F514" t="str">
            <v>2026-2030</v>
          </cell>
        </row>
        <row r="515">
          <cell r="C515" t="str">
            <v>Xã Hàm Đức</v>
          </cell>
          <cell r="E515" t="str">
            <v>NTD</v>
          </cell>
          <cell r="F515" t="str">
            <v>2026-2030</v>
          </cell>
        </row>
        <row r="516">
          <cell r="C516" t="str">
            <v>Thị trấn Ma Lâm</v>
          </cell>
          <cell r="E516" t="str">
            <v>NTD</v>
          </cell>
          <cell r="F516" t="str">
            <v>2026-2030</v>
          </cell>
        </row>
        <row r="517">
          <cell r="C517" t="str">
            <v>Thị trấn Phú Long</v>
          </cell>
          <cell r="E517" t="str">
            <v>NTD</v>
          </cell>
          <cell r="F517" t="str">
            <v>2026-2030</v>
          </cell>
        </row>
        <row r="518">
          <cell r="C518" t="str">
            <v>Thị trấn Phú Long</v>
          </cell>
          <cell r="E518" t="str">
            <v>NTD</v>
          </cell>
          <cell r="F518" t="str">
            <v>2026-2030</v>
          </cell>
        </row>
        <row r="519">
          <cell r="C519" t="str">
            <v>Xã Hồng Sơn</v>
          </cell>
          <cell r="E519" t="str">
            <v>NTD</v>
          </cell>
          <cell r="F519" t="str">
            <v>2026-2030</v>
          </cell>
        </row>
        <row r="520">
          <cell r="C520" t="str">
            <v>Xã Hàm Phú</v>
          </cell>
          <cell r="E520" t="str">
            <v>NTD</v>
          </cell>
          <cell r="F520" t="str">
            <v>2026-2030</v>
          </cell>
        </row>
        <row r="521">
          <cell r="C521" t="str">
            <v/>
          </cell>
          <cell r="E521">
            <v>0</v>
          </cell>
        </row>
        <row r="522">
          <cell r="C522" t="str">
            <v>Thị trấn Phú Long</v>
          </cell>
          <cell r="E522" t="str">
            <v>DCH</v>
          </cell>
          <cell r="F522" t="str">
            <v>2026-2030</v>
          </cell>
        </row>
        <row r="523">
          <cell r="C523" t="str">
            <v>Xã Hàm Đức</v>
          </cell>
          <cell r="E523" t="str">
            <v>DCH</v>
          </cell>
          <cell r="F523" t="str">
            <v>2026-2030</v>
          </cell>
        </row>
        <row r="524">
          <cell r="C524" t="str">
            <v>Xã Hàm Đức</v>
          </cell>
          <cell r="E524" t="str">
            <v>DCH</v>
          </cell>
          <cell r="F524" t="str">
            <v>2026-2030</v>
          </cell>
        </row>
        <row r="525">
          <cell r="C525" t="str">
            <v>Thị trấn Ma Lâm</v>
          </cell>
          <cell r="E525" t="str">
            <v>DCH</v>
          </cell>
          <cell r="F525" t="str">
            <v>2026-2030</v>
          </cell>
        </row>
        <row r="526">
          <cell r="C526" t="str">
            <v>Thị trấn Ma Lâm</v>
          </cell>
          <cell r="E526" t="str">
            <v>DCH</v>
          </cell>
          <cell r="F526" t="str">
            <v>2026-2030</v>
          </cell>
        </row>
        <row r="527">
          <cell r="C527" t="str">
            <v>Thị trấn Ma Lâm</v>
          </cell>
          <cell r="E527" t="str">
            <v>DCH</v>
          </cell>
          <cell r="F527" t="str">
            <v>2026-2030</v>
          </cell>
        </row>
        <row r="528">
          <cell r="C528" t="str">
            <v>Xã Hồng Sơn</v>
          </cell>
          <cell r="E528" t="str">
            <v>DCH</v>
          </cell>
          <cell r="F528" t="str">
            <v>2026-2030</v>
          </cell>
        </row>
        <row r="529">
          <cell r="C529" t="str">
            <v>Xã Hồng Sơn</v>
          </cell>
          <cell r="E529" t="str">
            <v>DCH</v>
          </cell>
          <cell r="F529" t="str">
            <v>2026-2030</v>
          </cell>
        </row>
        <row r="530">
          <cell r="C530" t="str">
            <v>Xã Hồng Sơn</v>
          </cell>
          <cell r="E530" t="str">
            <v>DCH</v>
          </cell>
          <cell r="F530" t="str">
            <v>2026-2030</v>
          </cell>
        </row>
        <row r="531">
          <cell r="C531" t="str">
            <v>Xã Hàm Hiệp</v>
          </cell>
          <cell r="E531" t="str">
            <v>DCH</v>
          </cell>
          <cell r="F531" t="str">
            <v>2026-2030</v>
          </cell>
        </row>
        <row r="532">
          <cell r="C532" t="str">
            <v>Xã Hàm Thắng</v>
          </cell>
          <cell r="E532" t="str">
            <v>DCH</v>
          </cell>
          <cell r="F532" t="str">
            <v>2026-2030</v>
          </cell>
        </row>
        <row r="533">
          <cell r="C533" t="str">
            <v>Xã Hàm Chính</v>
          </cell>
          <cell r="E533" t="str">
            <v>DCH</v>
          </cell>
          <cell r="F533" t="str">
            <v>2026-2030</v>
          </cell>
        </row>
        <row r="534">
          <cell r="C534" t="str">
            <v>Xã Hàm Chính</v>
          </cell>
          <cell r="E534" t="str">
            <v>DCH</v>
          </cell>
          <cell r="F534" t="str">
            <v>2026-2030</v>
          </cell>
        </row>
        <row r="535">
          <cell r="C535" t="str">
            <v>Xã Hàm Chính</v>
          </cell>
          <cell r="E535" t="str">
            <v>DCH</v>
          </cell>
          <cell r="F535" t="str">
            <v>2026-2030</v>
          </cell>
        </row>
        <row r="536">
          <cell r="C536" t="str">
            <v>Xã Hàm Chính</v>
          </cell>
          <cell r="E536" t="str">
            <v>DCH</v>
          </cell>
          <cell r="F536" t="str">
            <v>2026-2030</v>
          </cell>
        </row>
        <row r="537">
          <cell r="C537" t="str">
            <v>Xã Hàm Liêm</v>
          </cell>
          <cell r="E537" t="str">
            <v>DCH</v>
          </cell>
          <cell r="F537" t="str">
            <v>2026-2030</v>
          </cell>
        </row>
        <row r="538">
          <cell r="C538" t="str">
            <v>Xã Hàm Liêm</v>
          </cell>
          <cell r="E538" t="str">
            <v>DCH</v>
          </cell>
          <cell r="F538" t="str">
            <v>2026-2030</v>
          </cell>
        </row>
        <row r="539">
          <cell r="C539" t="str">
            <v>Xã Hồng Liêm</v>
          </cell>
          <cell r="E539" t="str">
            <v>DCH</v>
          </cell>
          <cell r="F539" t="str">
            <v>2026-2030</v>
          </cell>
        </row>
        <row r="540">
          <cell r="C540" t="str">
            <v>Xã Thuận Minh</v>
          </cell>
          <cell r="E540" t="str">
            <v>DCH</v>
          </cell>
          <cell r="F540" t="str">
            <v>2026-2030</v>
          </cell>
        </row>
        <row r="541">
          <cell r="C541" t="str">
            <v>Xã Hàm Trí</v>
          </cell>
          <cell r="E541" t="str">
            <v>DCH</v>
          </cell>
          <cell r="F541" t="str">
            <v>2026-2030</v>
          </cell>
        </row>
        <row r="542">
          <cell r="C542" t="str">
            <v>Xã Hàm Trí</v>
          </cell>
          <cell r="E542" t="str">
            <v>DCH</v>
          </cell>
          <cell r="F542" t="str">
            <v>2026-2030</v>
          </cell>
        </row>
        <row r="543">
          <cell r="C543" t="str">
            <v>Xã Đông Giang</v>
          </cell>
          <cell r="E543" t="str">
            <v>DCH</v>
          </cell>
          <cell r="F543" t="str">
            <v>2026-2030</v>
          </cell>
        </row>
        <row r="544">
          <cell r="C544" t="str">
            <v>Xã Đông Tiến</v>
          </cell>
          <cell r="E544" t="str">
            <v>DCH</v>
          </cell>
          <cell r="F544" t="str">
            <v>2026-2030</v>
          </cell>
        </row>
        <row r="545">
          <cell r="C545" t="str">
            <v>Xã La Dạ</v>
          </cell>
          <cell r="E545" t="str">
            <v>DCH</v>
          </cell>
          <cell r="F545" t="str">
            <v>2026-2030</v>
          </cell>
        </row>
        <row r="546">
          <cell r="C546" t="str">
            <v/>
          </cell>
          <cell r="E546">
            <v>0</v>
          </cell>
        </row>
        <row r="547">
          <cell r="C547" t="str">
            <v>Xã Đa Mi</v>
          </cell>
          <cell r="E547" t="str">
            <v>ONT</v>
          </cell>
          <cell r="F547" t="str">
            <v>2026-2030</v>
          </cell>
        </row>
        <row r="548">
          <cell r="C548" t="str">
            <v>Xã Đa Mi</v>
          </cell>
          <cell r="E548" t="str">
            <v>ONT</v>
          </cell>
          <cell r="F548" t="str">
            <v>2026-2030</v>
          </cell>
        </row>
        <row r="549">
          <cell r="C549" t="str">
            <v>Xã Hàm Chính</v>
          </cell>
          <cell r="E549" t="str">
            <v>ONT</v>
          </cell>
          <cell r="F549" t="str">
            <v>2026-2030</v>
          </cell>
        </row>
        <row r="550">
          <cell r="C550" t="str">
            <v>Xã Hàm Đức</v>
          </cell>
          <cell r="E550" t="str">
            <v>ONT</v>
          </cell>
          <cell r="F550" t="str">
            <v>2026-2030</v>
          </cell>
        </row>
        <row r="551">
          <cell r="C551" t="str">
            <v>Xã Hàm Đức</v>
          </cell>
          <cell r="E551" t="str">
            <v>ONT</v>
          </cell>
          <cell r="F551" t="str">
            <v>2026-2030</v>
          </cell>
        </row>
        <row r="552">
          <cell r="C552" t="str">
            <v>Xã Hàm Liêm</v>
          </cell>
          <cell r="E552" t="str">
            <v>ONT</v>
          </cell>
          <cell r="F552" t="str">
            <v>2026-2030</v>
          </cell>
        </row>
        <row r="553">
          <cell r="C553" t="str">
            <v>Xã Hàm Thắng</v>
          </cell>
          <cell r="E553" t="str">
            <v>ONT</v>
          </cell>
          <cell r="F553" t="str">
            <v>2026-2030</v>
          </cell>
        </row>
        <row r="554">
          <cell r="C554" t="str">
            <v>Xã Hàm Thắng</v>
          </cell>
          <cell r="E554" t="str">
            <v>ONT</v>
          </cell>
          <cell r="F554" t="str">
            <v>2026-2030</v>
          </cell>
        </row>
        <row r="555">
          <cell r="C555" t="str">
            <v>Xã Hàm Thắng</v>
          </cell>
          <cell r="E555" t="str">
            <v>ONT</v>
          </cell>
          <cell r="F555" t="str">
            <v>2026-2030</v>
          </cell>
        </row>
        <row r="556">
          <cell r="C556" t="str">
            <v>Xã Hàm Thắng</v>
          </cell>
          <cell r="E556" t="str">
            <v>ONT</v>
          </cell>
          <cell r="F556">
            <v>2025</v>
          </cell>
        </row>
        <row r="557">
          <cell r="C557" t="str">
            <v>Xã Hàm Trí</v>
          </cell>
          <cell r="E557" t="str">
            <v>ONT</v>
          </cell>
          <cell r="F557" t="str">
            <v>2026-2030</v>
          </cell>
        </row>
        <row r="558">
          <cell r="C558" t="str">
            <v>Xã Hồng Liêm</v>
          </cell>
          <cell r="E558" t="str">
            <v>ONT</v>
          </cell>
          <cell r="F558" t="str">
            <v>2026-2030</v>
          </cell>
        </row>
        <row r="559">
          <cell r="C559" t="str">
            <v>Xã Thuận Hòa</v>
          </cell>
          <cell r="E559" t="str">
            <v>ONT</v>
          </cell>
          <cell r="F559" t="str">
            <v>2026-2030</v>
          </cell>
        </row>
        <row r="560">
          <cell r="C560" t="str">
            <v>Xã Thuận Hòa</v>
          </cell>
          <cell r="E560" t="str">
            <v>ONT</v>
          </cell>
          <cell r="F560" t="str">
            <v>2026-2030</v>
          </cell>
        </row>
        <row r="561">
          <cell r="C561" t="str">
            <v>Xã Thuận Hòa</v>
          </cell>
          <cell r="E561" t="str">
            <v>ONT</v>
          </cell>
          <cell r="F561" t="str">
            <v>2026-2030</v>
          </cell>
        </row>
        <row r="562">
          <cell r="C562" t="str">
            <v>Xã Thuận Minh</v>
          </cell>
          <cell r="E562" t="str">
            <v>ONT</v>
          </cell>
          <cell r="F562" t="str">
            <v>2026-2030</v>
          </cell>
        </row>
        <row r="563">
          <cell r="C563" t="str">
            <v>Xã Thuận Minh</v>
          </cell>
          <cell r="E563" t="str">
            <v>ONT</v>
          </cell>
          <cell r="F563" t="str">
            <v>2026-2030</v>
          </cell>
        </row>
        <row r="564">
          <cell r="C564" t="str">
            <v>Xã Hàm Thắng</v>
          </cell>
          <cell r="E564" t="str">
            <v>ONT</v>
          </cell>
          <cell r="F564" t="str">
            <v>2026-2030</v>
          </cell>
        </row>
        <row r="565">
          <cell r="C565" t="str">
            <v>Xã Hồng Liêm</v>
          </cell>
          <cell r="E565" t="str">
            <v>ONT</v>
          </cell>
          <cell r="F565" t="str">
            <v>2026-2030</v>
          </cell>
        </row>
        <row r="566">
          <cell r="C566" t="str">
            <v>Xã Hàm Thắng</v>
          </cell>
          <cell r="E566" t="str">
            <v>ONT</v>
          </cell>
          <cell r="F566" t="str">
            <v>2026-2030</v>
          </cell>
        </row>
        <row r="567">
          <cell r="C567" t="str">
            <v>Xã Hàm Thắng</v>
          </cell>
          <cell r="E567" t="str">
            <v>ONT</v>
          </cell>
          <cell r="F567" t="str">
            <v>2026-2030</v>
          </cell>
        </row>
        <row r="568">
          <cell r="C568" t="str">
            <v>Xã Đa Mi</v>
          </cell>
          <cell r="E568" t="str">
            <v>ONT</v>
          </cell>
          <cell r="F568" t="str">
            <v>2026-2030</v>
          </cell>
        </row>
        <row r="569">
          <cell r="C569" t="str">
            <v>Xã Hàm Trí</v>
          </cell>
          <cell r="E569" t="str">
            <v>ONT</v>
          </cell>
          <cell r="F569" t="str">
            <v>2026-2030</v>
          </cell>
        </row>
        <row r="570">
          <cell r="C570" t="str">
            <v>Xã Hàm Đức</v>
          </cell>
          <cell r="E570" t="str">
            <v>ONT</v>
          </cell>
          <cell r="F570" t="str">
            <v>2026-2030</v>
          </cell>
        </row>
        <row r="571">
          <cell r="C571" t="str">
            <v>Xã Hàm Hiệp</v>
          </cell>
          <cell r="E571" t="str">
            <v>ONT</v>
          </cell>
          <cell r="F571" t="str">
            <v>2026-2030</v>
          </cell>
        </row>
        <row r="572">
          <cell r="C572" t="str">
            <v>Xã Thuận Hòa</v>
          </cell>
          <cell r="E572" t="str">
            <v>ONT</v>
          </cell>
          <cell r="F572" t="str">
            <v>2026-2030</v>
          </cell>
        </row>
        <row r="573">
          <cell r="C573" t="str">
            <v>Xã Hàm Thắng</v>
          </cell>
          <cell r="E573" t="str">
            <v>ONT</v>
          </cell>
          <cell r="F573" t="str">
            <v>2026-2030</v>
          </cell>
        </row>
        <row r="574">
          <cell r="C574" t="str">
            <v>Xã Đông Giang</v>
          </cell>
          <cell r="E574" t="str">
            <v>ONT</v>
          </cell>
          <cell r="F574" t="str">
            <v>2026-2030</v>
          </cell>
        </row>
        <row r="575">
          <cell r="C575" t="str">
            <v>Xã La Dạ</v>
          </cell>
          <cell r="E575" t="str">
            <v>ONT</v>
          </cell>
          <cell r="F575" t="str">
            <v>2026-2030</v>
          </cell>
        </row>
        <row r="576">
          <cell r="C576" t="str">
            <v>Xã Hàm Thắng</v>
          </cell>
          <cell r="E576" t="str">
            <v>ONT</v>
          </cell>
          <cell r="F576" t="str">
            <v>2026-2030</v>
          </cell>
        </row>
        <row r="577">
          <cell r="C577" t="str">
            <v>Xã Hàm Đức</v>
          </cell>
          <cell r="E577" t="str">
            <v>ONT</v>
          </cell>
          <cell r="F577" t="str">
            <v>2026-2030</v>
          </cell>
        </row>
        <row r="578">
          <cell r="C578" t="str">
            <v>Xã Hồng Sơn</v>
          </cell>
          <cell r="E578" t="str">
            <v>ONT</v>
          </cell>
          <cell r="F578" t="str">
            <v>2026-2030</v>
          </cell>
        </row>
        <row r="579">
          <cell r="C579" t="str">
            <v>Xã Hồng Liêm</v>
          </cell>
          <cell r="E579" t="str">
            <v>ONT</v>
          </cell>
          <cell r="F579" t="str">
            <v>2026-2030</v>
          </cell>
        </row>
        <row r="580">
          <cell r="C580" t="str">
            <v>Xã Thuận Hòa</v>
          </cell>
          <cell r="E580" t="str">
            <v>ONT</v>
          </cell>
          <cell r="F580" t="str">
            <v>2026-2030</v>
          </cell>
        </row>
        <row r="581">
          <cell r="C581" t="str">
            <v>Xã Thuận Minh</v>
          </cell>
          <cell r="E581" t="str">
            <v>ONT</v>
          </cell>
          <cell r="F581" t="str">
            <v>2026-2030</v>
          </cell>
        </row>
        <row r="582">
          <cell r="C582" t="str">
            <v>Xã Hàm Phú</v>
          </cell>
          <cell r="E582" t="str">
            <v>ONT</v>
          </cell>
          <cell r="F582" t="str">
            <v>2026-2030</v>
          </cell>
        </row>
        <row r="583">
          <cell r="C583" t="str">
            <v>Xã Hàm Trí</v>
          </cell>
          <cell r="E583" t="str">
            <v>ONT</v>
          </cell>
          <cell r="F583" t="str">
            <v>2026-2030</v>
          </cell>
        </row>
        <row r="584">
          <cell r="C584" t="str">
            <v>Xã Đông Tiến</v>
          </cell>
          <cell r="E584" t="str">
            <v>ONT</v>
          </cell>
          <cell r="F584" t="str">
            <v>2026-2030</v>
          </cell>
        </row>
        <row r="585">
          <cell r="C585" t="str">
            <v>Xã Đông Giang</v>
          </cell>
          <cell r="E585" t="str">
            <v>ONT</v>
          </cell>
          <cell r="F585" t="str">
            <v>2026-2030</v>
          </cell>
        </row>
        <row r="586">
          <cell r="C586" t="str">
            <v>Xã La Dạ</v>
          </cell>
          <cell r="E586" t="str">
            <v>ONT</v>
          </cell>
          <cell r="F586" t="str">
            <v>2026-2030</v>
          </cell>
        </row>
        <row r="587">
          <cell r="C587" t="str">
            <v>Xã Đa Mi</v>
          </cell>
          <cell r="E587" t="str">
            <v>ONT</v>
          </cell>
          <cell r="F587" t="str">
            <v>2026-2030</v>
          </cell>
        </row>
        <row r="588">
          <cell r="C588" t="str">
            <v>Xã Hàm Chính</v>
          </cell>
          <cell r="E588" t="str">
            <v>ONT</v>
          </cell>
          <cell r="F588" t="str">
            <v>2026-2030</v>
          </cell>
        </row>
        <row r="589">
          <cell r="C589" t="str">
            <v>Xã Hàm Liêm</v>
          </cell>
          <cell r="E589" t="str">
            <v>ONT</v>
          </cell>
          <cell r="F589" t="str">
            <v>2026-2030</v>
          </cell>
        </row>
        <row r="590">
          <cell r="C590" t="str">
            <v>Xã Hàm Hiệp</v>
          </cell>
          <cell r="E590" t="str">
            <v>ONT</v>
          </cell>
          <cell r="F590" t="str">
            <v>2026-2030</v>
          </cell>
        </row>
        <row r="591">
          <cell r="C591" t="str">
            <v/>
          </cell>
          <cell r="E591">
            <v>0</v>
          </cell>
        </row>
        <row r="592">
          <cell r="C592" t="str">
            <v>Thị trấn Ma Lâm</v>
          </cell>
          <cell r="E592" t="str">
            <v>ODT</v>
          </cell>
          <cell r="F592" t="str">
            <v>2026-2030</v>
          </cell>
        </row>
        <row r="593">
          <cell r="C593" t="str">
            <v>Thị trấn Ma Lâm</v>
          </cell>
          <cell r="E593" t="str">
            <v>ODT</v>
          </cell>
          <cell r="F593">
            <v>2025</v>
          </cell>
        </row>
        <row r="594">
          <cell r="C594" t="str">
            <v>Thị trấn Ma Lâm</v>
          </cell>
          <cell r="E594" t="str">
            <v>ODT</v>
          </cell>
          <cell r="F594">
            <v>2025</v>
          </cell>
        </row>
        <row r="595">
          <cell r="C595" t="str">
            <v>Thị trấn Phú Long</v>
          </cell>
          <cell r="E595" t="str">
            <v>ODT</v>
          </cell>
          <cell r="F595" t="str">
            <v>2026-2030</v>
          </cell>
        </row>
        <row r="596">
          <cell r="C596" t="str">
            <v>Thị trấn Phú Long</v>
          </cell>
          <cell r="E596" t="str">
            <v>ODT</v>
          </cell>
          <cell r="F596" t="str">
            <v>2026-2030</v>
          </cell>
        </row>
        <row r="597">
          <cell r="C597" t="str">
            <v>Thị trấn Phú Long</v>
          </cell>
          <cell r="E597" t="str">
            <v>ODT</v>
          </cell>
          <cell r="F597" t="str">
            <v>2026-2030</v>
          </cell>
        </row>
        <row r="598">
          <cell r="C598" t="str">
            <v>Thị trấn Phú Long</v>
          </cell>
          <cell r="E598" t="str">
            <v>ODT</v>
          </cell>
          <cell r="F598" t="str">
            <v>2026-2030</v>
          </cell>
        </row>
        <row r="599">
          <cell r="C599" t="str">
            <v>Thị trấn Phú Long</v>
          </cell>
          <cell r="E599" t="str">
            <v>ODT</v>
          </cell>
          <cell r="F599" t="str">
            <v>2026-2030</v>
          </cell>
        </row>
        <row r="600">
          <cell r="C600" t="str">
            <v>Thị trấn Ma Lâm</v>
          </cell>
          <cell r="E600" t="str">
            <v>ODT</v>
          </cell>
          <cell r="F600" t="str">
            <v>2026-2030</v>
          </cell>
        </row>
        <row r="601">
          <cell r="C601" t="str">
            <v>Thị trấn Ma Lâm</v>
          </cell>
          <cell r="E601" t="str">
            <v>ODT</v>
          </cell>
          <cell r="F601" t="str">
            <v>2026-2030</v>
          </cell>
        </row>
        <row r="602">
          <cell r="C602" t="str">
            <v>Thị trấn Phú Long</v>
          </cell>
          <cell r="E602" t="str">
            <v>ODT</v>
          </cell>
          <cell r="F602" t="str">
            <v>2026-2030</v>
          </cell>
        </row>
        <row r="603">
          <cell r="C603" t="str">
            <v/>
          </cell>
          <cell r="E603">
            <v>0</v>
          </cell>
        </row>
        <row r="604">
          <cell r="C604" t="str">
            <v>Thị trấn Ma Lâm</v>
          </cell>
          <cell r="E604" t="str">
            <v>TSC</v>
          </cell>
          <cell r="F604" t="str">
            <v>2026-2030</v>
          </cell>
        </row>
        <row r="605">
          <cell r="C605" t="str">
            <v>Thị trấn Ma Lâm</v>
          </cell>
          <cell r="E605" t="str">
            <v>TSC</v>
          </cell>
          <cell r="F605" t="str">
            <v>2026-2030</v>
          </cell>
        </row>
        <row r="606">
          <cell r="C606" t="str">
            <v>Thị trấn Ma Lâm</v>
          </cell>
          <cell r="E606" t="str">
            <v>TSC</v>
          </cell>
          <cell r="F606" t="str">
            <v>2026-2030</v>
          </cell>
        </row>
        <row r="607">
          <cell r="C607" t="str">
            <v>Thị trấn Ma Lâm</v>
          </cell>
          <cell r="E607" t="str">
            <v>TSC</v>
          </cell>
          <cell r="F607" t="str">
            <v>2026-2030</v>
          </cell>
        </row>
        <row r="608">
          <cell r="C608" t="str">
            <v>Xã La Dạ</v>
          </cell>
          <cell r="E608" t="str">
            <v>TSC</v>
          </cell>
          <cell r="F608" t="str">
            <v>2026-2030</v>
          </cell>
        </row>
        <row r="609">
          <cell r="C609" t="str">
            <v>Xã Hàm Liêm</v>
          </cell>
          <cell r="E609" t="str">
            <v>TSC</v>
          </cell>
          <cell r="F609" t="str">
            <v>2026-2030</v>
          </cell>
        </row>
        <row r="610">
          <cell r="C610" t="str">
            <v>Xã Đông Tiến</v>
          </cell>
          <cell r="E610" t="str">
            <v>TSC</v>
          </cell>
          <cell r="F610" t="str">
            <v>2026-2030</v>
          </cell>
        </row>
        <row r="611">
          <cell r="C611" t="str">
            <v>Xã Đông Giang</v>
          </cell>
          <cell r="E611" t="str">
            <v>TSC</v>
          </cell>
          <cell r="F611" t="str">
            <v>2026-2030</v>
          </cell>
        </row>
        <row r="612">
          <cell r="C612" t="str">
            <v/>
          </cell>
          <cell r="E612">
            <v>0</v>
          </cell>
        </row>
        <row r="613">
          <cell r="C613" t="str">
            <v>Xã Thuận Minh</v>
          </cell>
          <cell r="E613" t="str">
            <v>DXH</v>
          </cell>
          <cell r="F613">
            <v>2025</v>
          </cell>
        </row>
        <row r="614">
          <cell r="C614" t="str">
            <v/>
          </cell>
          <cell r="E614">
            <v>0</v>
          </cell>
        </row>
        <row r="615">
          <cell r="C615" t="str">
            <v>Xã Hàm Thắng</v>
          </cell>
          <cell r="E615" t="str">
            <v>DTS</v>
          </cell>
          <cell r="F615" t="str">
            <v>2026-2030</v>
          </cell>
        </row>
        <row r="616">
          <cell r="C616" t="str">
            <v/>
          </cell>
          <cell r="E616">
            <v>0</v>
          </cell>
        </row>
        <row r="617">
          <cell r="C617" t="str">
            <v>Xã Hàm Hiệp</v>
          </cell>
          <cell r="E617" t="str">
            <v>CLN</v>
          </cell>
          <cell r="F617" t="str">
            <v>2026-2030</v>
          </cell>
        </row>
        <row r="618">
          <cell r="C618" t="str">
            <v>Xã Thuận Hòa</v>
          </cell>
          <cell r="E618" t="str">
            <v>CLN</v>
          </cell>
          <cell r="F618" t="str">
            <v>2026-2030</v>
          </cell>
        </row>
        <row r="619">
          <cell r="C619" t="str">
            <v>Xã Hàm Trí</v>
          </cell>
          <cell r="E619" t="str">
            <v>CLN</v>
          </cell>
          <cell r="F619" t="str">
            <v>2026-2030</v>
          </cell>
        </row>
        <row r="620">
          <cell r="C620" t="str">
            <v>Xã Hàm Liêm</v>
          </cell>
          <cell r="E620" t="str">
            <v>CLN</v>
          </cell>
          <cell r="F620" t="str">
            <v>2026-2030</v>
          </cell>
        </row>
        <row r="621">
          <cell r="C621" t="str">
            <v>Xã Hàm Chính</v>
          </cell>
          <cell r="E621" t="str">
            <v>CLN</v>
          </cell>
          <cell r="F621" t="str">
            <v>2026-2030</v>
          </cell>
        </row>
        <row r="622">
          <cell r="C622" t="str">
            <v>Xã Đông Tiến</v>
          </cell>
          <cell r="E622" t="str">
            <v>CLN</v>
          </cell>
          <cell r="F622" t="str">
            <v>2026-2030</v>
          </cell>
        </row>
        <row r="623">
          <cell r="C623" t="str">
            <v>Xã Hàm Đức</v>
          </cell>
          <cell r="E623" t="str">
            <v>CLN</v>
          </cell>
          <cell r="F623" t="str">
            <v>2026-2030</v>
          </cell>
        </row>
        <row r="624">
          <cell r="C624" t="str">
            <v>Xã Thuận Minh</v>
          </cell>
          <cell r="E624" t="str">
            <v>CLN</v>
          </cell>
          <cell r="F624" t="str">
            <v>2026-2030</v>
          </cell>
        </row>
        <row r="625">
          <cell r="C625" t="str">
            <v>Thị trấn Phú Long</v>
          </cell>
          <cell r="E625" t="str">
            <v>CLN</v>
          </cell>
          <cell r="F625" t="str">
            <v>2026-2030</v>
          </cell>
        </row>
        <row r="626">
          <cell r="C626" t="str">
            <v>Thị trấn Ma Lâm</v>
          </cell>
          <cell r="E626" t="str">
            <v>CLN</v>
          </cell>
          <cell r="F626" t="str">
            <v>2026-2030</v>
          </cell>
        </row>
        <row r="627">
          <cell r="C627" t="str">
            <v>Xã Hàm Thắng</v>
          </cell>
          <cell r="E627" t="str">
            <v>CLN</v>
          </cell>
          <cell r="F627" t="str">
            <v>2026-2030</v>
          </cell>
        </row>
        <row r="628">
          <cell r="C628" t="str">
            <v>Xã Hàm Đức</v>
          </cell>
          <cell r="E628" t="str">
            <v>CLN</v>
          </cell>
          <cell r="F628" t="str">
            <v>2026-2030</v>
          </cell>
        </row>
        <row r="629">
          <cell r="C629" t="str">
            <v>Xã Hồng Sơn</v>
          </cell>
          <cell r="E629" t="str">
            <v>CLN</v>
          </cell>
          <cell r="F629" t="str">
            <v>2026-2030</v>
          </cell>
        </row>
        <row r="630">
          <cell r="C630" t="str">
            <v>Xã Hồng Liêm</v>
          </cell>
          <cell r="E630" t="str">
            <v>CLN</v>
          </cell>
          <cell r="F630" t="str">
            <v>2026-2030</v>
          </cell>
        </row>
        <row r="631">
          <cell r="C631" t="str">
            <v>Xã Thuận Hòa</v>
          </cell>
          <cell r="E631" t="str">
            <v>CLN</v>
          </cell>
          <cell r="F631" t="str">
            <v>2026-2030</v>
          </cell>
        </row>
        <row r="632">
          <cell r="C632" t="str">
            <v>Xã Thuận Minh</v>
          </cell>
          <cell r="E632" t="str">
            <v>CLN</v>
          </cell>
          <cell r="F632" t="str">
            <v>2026-2030</v>
          </cell>
        </row>
        <row r="633">
          <cell r="C633" t="str">
            <v>Xã Hàm Phú</v>
          </cell>
          <cell r="E633" t="str">
            <v>CLN</v>
          </cell>
          <cell r="F633" t="str">
            <v>2026-2030</v>
          </cell>
        </row>
        <row r="634">
          <cell r="C634" t="str">
            <v>Xã Hàm Trí</v>
          </cell>
          <cell r="E634" t="str">
            <v>CLN</v>
          </cell>
          <cell r="F634" t="str">
            <v>2026-2030</v>
          </cell>
        </row>
        <row r="635">
          <cell r="C635" t="str">
            <v>Xã Hàm Chính</v>
          </cell>
          <cell r="E635" t="str">
            <v>CLN</v>
          </cell>
          <cell r="F635" t="str">
            <v>2026-2030</v>
          </cell>
        </row>
        <row r="636">
          <cell r="C636" t="str">
            <v>Xã Hàm Liêm</v>
          </cell>
          <cell r="E636" t="str">
            <v>CLN</v>
          </cell>
          <cell r="F636" t="str">
            <v>2026-2030</v>
          </cell>
        </row>
        <row r="637">
          <cell r="C637" t="str">
            <v>Xã Hàm Hiệp</v>
          </cell>
          <cell r="E637" t="str">
            <v>CLN</v>
          </cell>
          <cell r="F637" t="str">
            <v>2026-2030</v>
          </cell>
        </row>
        <row r="638">
          <cell r="C638" t="str">
            <v/>
          </cell>
          <cell r="E638">
            <v>0</v>
          </cell>
        </row>
        <row r="639">
          <cell r="C639" t="str">
            <v>Xã Hàm Liêm</v>
          </cell>
          <cell r="E639" t="str">
            <v>NKH</v>
          </cell>
          <cell r="F639" t="str">
            <v>2026-2030</v>
          </cell>
        </row>
        <row r="640">
          <cell r="C640" t="str">
            <v>Xã Hàm Liêm</v>
          </cell>
          <cell r="E640" t="str">
            <v>NKH</v>
          </cell>
          <cell r="F640" t="str">
            <v>2026-2030</v>
          </cell>
        </row>
        <row r="641">
          <cell r="C641" t="str">
            <v>Xã Hàm Liêm</v>
          </cell>
          <cell r="E641" t="str">
            <v>NKH</v>
          </cell>
          <cell r="F641" t="str">
            <v>2026-2030</v>
          </cell>
        </row>
        <row r="642">
          <cell r="C642" t="str">
            <v/>
          </cell>
        </row>
        <row r="643">
          <cell r="C643" t="str">
            <v/>
          </cell>
          <cell r="E643">
            <v>0</v>
          </cell>
        </row>
        <row r="644">
          <cell r="C644" t="str">
            <v>Xã Hàm Phú</v>
          </cell>
          <cell r="E644" t="str">
            <v>CQP</v>
          </cell>
          <cell r="F644" t="str">
            <v>2026-2030</v>
          </cell>
        </row>
        <row r="645">
          <cell r="C645" t="str">
            <v>Xã Hàm Trí</v>
          </cell>
          <cell r="E645" t="str">
            <v>CQP</v>
          </cell>
          <cell r="F645" t="str">
            <v>2026-2030</v>
          </cell>
        </row>
        <row r="646">
          <cell r="C646" t="str">
            <v>Xã Hàm Chính</v>
          </cell>
          <cell r="E646" t="str">
            <v>CQP</v>
          </cell>
          <cell r="F646" t="str">
            <v>2026-2030</v>
          </cell>
        </row>
        <row r="647">
          <cell r="C647" t="str">
            <v>Thị trấn Ma Lâm</v>
          </cell>
          <cell r="E647" t="str">
            <v>CQP</v>
          </cell>
          <cell r="F647" t="str">
            <v>2026-2030</v>
          </cell>
        </row>
        <row r="648">
          <cell r="C648" t="str">
            <v/>
          </cell>
          <cell r="E648">
            <v>0</v>
          </cell>
        </row>
        <row r="649">
          <cell r="C649" t="str">
            <v>Thị trấn Phú Long</v>
          </cell>
          <cell r="E649" t="str">
            <v>CAN</v>
          </cell>
          <cell r="F649">
            <v>2025</v>
          </cell>
        </row>
        <row r="650">
          <cell r="C650" t="str">
            <v>Xã Đông Giang</v>
          </cell>
          <cell r="E650" t="str">
            <v>CAN</v>
          </cell>
          <cell r="F650">
            <v>2025</v>
          </cell>
        </row>
        <row r="651">
          <cell r="C651" t="str">
            <v>Xã Hàm Thắng</v>
          </cell>
          <cell r="E651" t="str">
            <v>CAN</v>
          </cell>
          <cell r="F651">
            <v>2025</v>
          </cell>
        </row>
        <row r="652">
          <cell r="C652" t="str">
            <v>Thị trấn Ma Lâm</v>
          </cell>
          <cell r="E652" t="str">
            <v>CAN</v>
          </cell>
          <cell r="F652" t="str">
            <v>2026-2030</v>
          </cell>
        </row>
        <row r="653">
          <cell r="C653" t="str">
            <v/>
          </cell>
          <cell r="E653">
            <v>0</v>
          </cell>
        </row>
        <row r="654">
          <cell r="C654" t="str">
            <v>Xã Hồng Sơn</v>
          </cell>
          <cell r="E654" t="str">
            <v>DGT</v>
          </cell>
          <cell r="F654" t="str">
            <v>2026-2030</v>
          </cell>
        </row>
        <row r="655">
          <cell r="C655" t="str">
            <v>Xã Hàm Đức</v>
          </cell>
          <cell r="E655" t="str">
            <v>DGT</v>
          </cell>
          <cell r="F655" t="str">
            <v>2026-2030</v>
          </cell>
        </row>
        <row r="656">
          <cell r="C656" t="str">
            <v>Xã Hàm Chính</v>
          </cell>
          <cell r="E656" t="str">
            <v>DGT</v>
          </cell>
          <cell r="F656" t="str">
            <v>2026-2030</v>
          </cell>
        </row>
        <row r="657">
          <cell r="C657" t="str">
            <v>Xã Hàm Liêm</v>
          </cell>
          <cell r="E657" t="str">
            <v>DGT</v>
          </cell>
          <cell r="F657" t="str">
            <v>2026-2030</v>
          </cell>
        </row>
        <row r="658">
          <cell r="C658" t="str">
            <v>Xã Hàm Hiệp</v>
          </cell>
          <cell r="E658" t="str">
            <v>DGT</v>
          </cell>
          <cell r="F658" t="str">
            <v>2026-2030</v>
          </cell>
        </row>
        <row r="659">
          <cell r="C659" t="str">
            <v>Xã Hồng Sơn</v>
          </cell>
          <cell r="E659" t="str">
            <v>DGT</v>
          </cell>
          <cell r="F659" t="str">
            <v>2026-2030</v>
          </cell>
        </row>
        <row r="660">
          <cell r="C660" t="str">
            <v>Xã Hồng Liêm</v>
          </cell>
          <cell r="E660" t="str">
            <v>DGT</v>
          </cell>
          <cell r="F660" t="str">
            <v>2026-2030</v>
          </cell>
        </row>
        <row r="661">
          <cell r="C661" t="str">
            <v>Xã Đa Mi</v>
          </cell>
          <cell r="E661" t="str">
            <v>DGT</v>
          </cell>
          <cell r="F661" t="str">
            <v>2026-2030</v>
          </cell>
        </row>
        <row r="662">
          <cell r="C662" t="str">
            <v>Xã Đông Giang</v>
          </cell>
          <cell r="E662" t="str">
            <v>DGT</v>
          </cell>
          <cell r="F662" t="str">
            <v>2026-2030</v>
          </cell>
        </row>
        <row r="663">
          <cell r="C663" t="str">
            <v>Xã Đa Mi</v>
          </cell>
          <cell r="E663" t="str">
            <v>DGT</v>
          </cell>
          <cell r="F663" t="str">
            <v>2026-2030</v>
          </cell>
        </row>
        <row r="664">
          <cell r="C664" t="str">
            <v>Xã La Dạ</v>
          </cell>
          <cell r="E664" t="str">
            <v>DGT</v>
          </cell>
          <cell r="F664" t="str">
            <v>2026-2030</v>
          </cell>
        </row>
        <row r="665">
          <cell r="C665" t="str">
            <v>Xã Hàm Đức</v>
          </cell>
          <cell r="E665" t="str">
            <v>DGT</v>
          </cell>
          <cell r="F665" t="str">
            <v>2026-2030</v>
          </cell>
        </row>
        <row r="666">
          <cell r="C666" t="str">
            <v>Thị trấn Phú Long</v>
          </cell>
          <cell r="E666" t="str">
            <v>DGT</v>
          </cell>
          <cell r="F666" t="str">
            <v>2026-2030</v>
          </cell>
        </row>
        <row r="667">
          <cell r="C667" t="str">
            <v>Xã Hàm Thắng</v>
          </cell>
          <cell r="E667" t="str">
            <v>DGT</v>
          </cell>
          <cell r="F667">
            <v>2025</v>
          </cell>
        </row>
        <row r="668">
          <cell r="C668" t="str">
            <v>Xã Thuận Minh</v>
          </cell>
          <cell r="E668" t="str">
            <v>DGT</v>
          </cell>
          <cell r="F668">
            <v>2025</v>
          </cell>
        </row>
        <row r="669">
          <cell r="C669" t="str">
            <v>Xã Hàm Thắng</v>
          </cell>
          <cell r="E669" t="str">
            <v>DGT</v>
          </cell>
          <cell r="F669">
            <v>2025</v>
          </cell>
        </row>
        <row r="670">
          <cell r="C670" t="str">
            <v>Xã Hàm Hiệp</v>
          </cell>
          <cell r="E670" t="str">
            <v>DGT</v>
          </cell>
          <cell r="F670">
            <v>2025</v>
          </cell>
        </row>
        <row r="671">
          <cell r="C671" t="str">
            <v>Xã Hàm Hiệp</v>
          </cell>
          <cell r="E671" t="str">
            <v>DGT</v>
          </cell>
          <cell r="F671">
            <v>2025</v>
          </cell>
        </row>
        <row r="672">
          <cell r="C672" t="str">
            <v>Xã Hàm Phú</v>
          </cell>
          <cell r="E672" t="str">
            <v>DGT</v>
          </cell>
          <cell r="F672">
            <v>2025</v>
          </cell>
        </row>
        <row r="673">
          <cell r="C673" t="str">
            <v>Xã Thuận Hòa</v>
          </cell>
          <cell r="E673" t="str">
            <v>DGT</v>
          </cell>
          <cell r="F673">
            <v>2025</v>
          </cell>
        </row>
        <row r="674">
          <cell r="C674" t="str">
            <v>Xã Hàm Trí</v>
          </cell>
          <cell r="E674" t="str">
            <v>DGT</v>
          </cell>
          <cell r="F674">
            <v>2025</v>
          </cell>
        </row>
        <row r="675">
          <cell r="C675" t="str">
            <v>Thị trấn Ma Lâm</v>
          </cell>
          <cell r="E675" t="str">
            <v>DGT</v>
          </cell>
          <cell r="F675">
            <v>2025</v>
          </cell>
        </row>
        <row r="676">
          <cell r="C676" t="str">
            <v>Xã Đông Giang</v>
          </cell>
          <cell r="E676" t="str">
            <v>DGT</v>
          </cell>
          <cell r="F676">
            <v>2025</v>
          </cell>
        </row>
        <row r="677">
          <cell r="C677" t="str">
            <v>Xã Hồng Sơn</v>
          </cell>
          <cell r="E677" t="str">
            <v>DGT</v>
          </cell>
          <cell r="F677" t="str">
            <v>2026-2030</v>
          </cell>
        </row>
        <row r="678">
          <cell r="C678" t="str">
            <v>Xã Hàm Trí</v>
          </cell>
          <cell r="E678" t="str">
            <v>DGT</v>
          </cell>
          <cell r="F678" t="str">
            <v>2026-2030</v>
          </cell>
        </row>
        <row r="679">
          <cell r="C679" t="str">
            <v>Xã Hàm Chính</v>
          </cell>
          <cell r="E679" t="str">
            <v>DGT</v>
          </cell>
          <cell r="F679" t="str">
            <v>2026-2030</v>
          </cell>
        </row>
        <row r="680">
          <cell r="C680" t="str">
            <v>Xã Hàm Đức</v>
          </cell>
          <cell r="E680" t="str">
            <v>DGT</v>
          </cell>
          <cell r="F680" t="str">
            <v>2026-2030</v>
          </cell>
        </row>
        <row r="681">
          <cell r="C681" t="str">
            <v>Xã Hàm Đức</v>
          </cell>
          <cell r="E681" t="str">
            <v>DGT</v>
          </cell>
          <cell r="F681" t="str">
            <v>2026-2030</v>
          </cell>
        </row>
        <row r="682">
          <cell r="C682" t="str">
            <v>Xã Hồng Liêm</v>
          </cell>
          <cell r="E682" t="str">
            <v>DGT</v>
          </cell>
          <cell r="F682" t="str">
            <v>2026-2030</v>
          </cell>
        </row>
        <row r="683">
          <cell r="C683" t="str">
            <v>Xã Hồng Sơn</v>
          </cell>
          <cell r="E683" t="str">
            <v>DGT</v>
          </cell>
          <cell r="F683" t="str">
            <v>2026-2030</v>
          </cell>
        </row>
        <row r="684">
          <cell r="C684" t="str">
            <v>Xã Hàm Đức</v>
          </cell>
          <cell r="E684" t="str">
            <v>DGT</v>
          </cell>
          <cell r="F684" t="str">
            <v>2026-2030</v>
          </cell>
        </row>
        <row r="685">
          <cell r="C685" t="str">
            <v>Thị trấn Phú Long</v>
          </cell>
          <cell r="E685" t="str">
            <v>DGT</v>
          </cell>
          <cell r="F685" t="str">
            <v>2026-2030</v>
          </cell>
        </row>
        <row r="686">
          <cell r="C686" t="str">
            <v>Xã Hàm Chính</v>
          </cell>
          <cell r="E686" t="str">
            <v>DGT</v>
          </cell>
          <cell r="F686" t="str">
            <v>2026-2030</v>
          </cell>
        </row>
        <row r="687">
          <cell r="C687" t="str">
            <v>Xã Hàm Hiệp</v>
          </cell>
          <cell r="E687" t="str">
            <v>DGT</v>
          </cell>
          <cell r="F687">
            <v>2025</v>
          </cell>
        </row>
        <row r="688">
          <cell r="C688" t="str">
            <v>Xã Thuận Minh</v>
          </cell>
          <cell r="E688" t="str">
            <v>DGT</v>
          </cell>
          <cell r="F688" t="str">
            <v>2026-2030</v>
          </cell>
        </row>
        <row r="689">
          <cell r="C689" t="str">
            <v>Xã Hàm Liêm</v>
          </cell>
          <cell r="E689" t="str">
            <v>DGT</v>
          </cell>
          <cell r="F689" t="str">
            <v>2026-2030</v>
          </cell>
        </row>
        <row r="690">
          <cell r="C690" t="str">
            <v>Xã Thuận Hòa</v>
          </cell>
          <cell r="E690" t="str">
            <v>DGT</v>
          </cell>
          <cell r="F690" t="str">
            <v>2026-2030</v>
          </cell>
        </row>
        <row r="691">
          <cell r="C691" t="str">
            <v>Xã Hàm Chính</v>
          </cell>
          <cell r="E691" t="str">
            <v>DGT</v>
          </cell>
          <cell r="F691" t="str">
            <v>2026-2030</v>
          </cell>
        </row>
        <row r="692">
          <cell r="C692" t="str">
            <v>Xã Thuận Minh</v>
          </cell>
          <cell r="E692" t="str">
            <v>DGT</v>
          </cell>
          <cell r="F692" t="str">
            <v>2026-2030</v>
          </cell>
        </row>
        <row r="693">
          <cell r="C693" t="str">
            <v>Xã Thuận Minh</v>
          </cell>
          <cell r="E693" t="str">
            <v>DGT</v>
          </cell>
          <cell r="F693" t="str">
            <v>2026-2030</v>
          </cell>
        </row>
        <row r="694">
          <cell r="C694" t="str">
            <v>Xã Hàm Trí</v>
          </cell>
          <cell r="E694" t="str">
            <v>DGT</v>
          </cell>
          <cell r="F694" t="str">
            <v>2026-2030</v>
          </cell>
        </row>
        <row r="695">
          <cell r="C695" t="str">
            <v>Xã Hàm Phú</v>
          </cell>
          <cell r="E695" t="str">
            <v>DGT</v>
          </cell>
          <cell r="F695" t="str">
            <v>2026-2030</v>
          </cell>
        </row>
        <row r="696">
          <cell r="C696" t="str">
            <v>Xã Hàm Phú</v>
          </cell>
          <cell r="E696" t="str">
            <v>DGT</v>
          </cell>
          <cell r="F696" t="str">
            <v>2026-2030</v>
          </cell>
        </row>
        <row r="697">
          <cell r="C697" t="str">
            <v>Xã Hàm Thắng</v>
          </cell>
          <cell r="E697" t="str">
            <v>DGT</v>
          </cell>
          <cell r="F697" t="str">
            <v>2026-2030</v>
          </cell>
        </row>
        <row r="698">
          <cell r="C698" t="str">
            <v>Xã La Dạ</v>
          </cell>
          <cell r="E698" t="str">
            <v>DGT</v>
          </cell>
          <cell r="F698" t="str">
            <v>2026-2030</v>
          </cell>
        </row>
        <row r="699">
          <cell r="C699" t="str">
            <v>Xã Đa Mi</v>
          </cell>
          <cell r="E699" t="str">
            <v>DGT</v>
          </cell>
          <cell r="F699" t="str">
            <v>2026-2030</v>
          </cell>
        </row>
        <row r="700">
          <cell r="C700" t="str">
            <v>Xã Hàm Hiệp</v>
          </cell>
          <cell r="E700" t="str">
            <v>DGT</v>
          </cell>
          <cell r="F700" t="str">
            <v>2026-2030</v>
          </cell>
        </row>
        <row r="701">
          <cell r="C701" t="str">
            <v>Xã Hàm Thắng</v>
          </cell>
          <cell r="E701" t="str">
            <v>DGT</v>
          </cell>
          <cell r="F701" t="str">
            <v>2026-2030</v>
          </cell>
        </row>
        <row r="702">
          <cell r="C702" t="str">
            <v>Thị trấn Phú Long</v>
          </cell>
          <cell r="E702" t="str">
            <v>DGT</v>
          </cell>
          <cell r="F702" t="str">
            <v>2026-2030</v>
          </cell>
        </row>
        <row r="703">
          <cell r="C703" t="str">
            <v>Xã Đông Tiến</v>
          </cell>
          <cell r="E703" t="str">
            <v>DGT</v>
          </cell>
          <cell r="F703" t="str">
            <v>2026-2030</v>
          </cell>
        </row>
        <row r="704">
          <cell r="C704" t="str">
            <v>Thị trấn Ma Lâm</v>
          </cell>
          <cell r="E704" t="str">
            <v>DGT</v>
          </cell>
          <cell r="F704" t="str">
            <v>2026-2030</v>
          </cell>
        </row>
        <row r="705">
          <cell r="C705" t="str">
            <v>Xã Hàm Đức</v>
          </cell>
          <cell r="E705" t="str">
            <v>DGT</v>
          </cell>
          <cell r="F705" t="str">
            <v>2026-2030</v>
          </cell>
        </row>
        <row r="706">
          <cell r="C706" t="str">
            <v>Xã Hàm Hiệp</v>
          </cell>
          <cell r="E706" t="str">
            <v>DGT</v>
          </cell>
          <cell r="F706" t="str">
            <v>2026-2030</v>
          </cell>
        </row>
        <row r="707">
          <cell r="C707" t="str">
            <v>Xã Hàm Hiệp</v>
          </cell>
          <cell r="E707" t="str">
            <v>DGT</v>
          </cell>
          <cell r="F707" t="str">
            <v>2026-2030</v>
          </cell>
        </row>
        <row r="708">
          <cell r="C708" t="str">
            <v>Xã Hàm Liêm</v>
          </cell>
          <cell r="E708" t="str">
            <v>DGT</v>
          </cell>
          <cell r="F708" t="str">
            <v>2026-2030</v>
          </cell>
        </row>
        <row r="709">
          <cell r="C709" t="str">
            <v>Xã Hàm Liêm</v>
          </cell>
          <cell r="E709" t="str">
            <v>DGT</v>
          </cell>
          <cell r="F709" t="str">
            <v>2026-2030</v>
          </cell>
        </row>
        <row r="710">
          <cell r="C710" t="str">
            <v>Xã Hàm Thắng</v>
          </cell>
          <cell r="E710" t="str">
            <v>DGT</v>
          </cell>
          <cell r="F710" t="str">
            <v>2026-2030</v>
          </cell>
        </row>
        <row r="711">
          <cell r="C711" t="str">
            <v>Thị trấn Phú Long</v>
          </cell>
          <cell r="E711" t="str">
            <v>DGT</v>
          </cell>
          <cell r="F711" t="str">
            <v>2026-2030</v>
          </cell>
        </row>
        <row r="712">
          <cell r="C712" t="str">
            <v/>
          </cell>
          <cell r="E712">
            <v>0</v>
          </cell>
        </row>
        <row r="713">
          <cell r="C713" t="str">
            <v>Xã Thuận Hòa</v>
          </cell>
          <cell r="E713" t="str">
            <v>DTL</v>
          </cell>
          <cell r="F713" t="str">
            <v>2026-2030</v>
          </cell>
        </row>
        <row r="714">
          <cell r="C714" t="str">
            <v>Xã Hồng Liêm</v>
          </cell>
          <cell r="E714" t="str">
            <v>DTL</v>
          </cell>
          <cell r="F714" t="str">
            <v>2026-2030</v>
          </cell>
        </row>
        <row r="715">
          <cell r="C715" t="str">
            <v>Xã Thuận Minh</v>
          </cell>
          <cell r="E715" t="str">
            <v>DTL</v>
          </cell>
          <cell r="F715" t="str">
            <v>2026-2030</v>
          </cell>
        </row>
        <row r="716">
          <cell r="C716" t="str">
            <v>Xã Hồng Liêm</v>
          </cell>
          <cell r="E716" t="str">
            <v>DTL</v>
          </cell>
          <cell r="F716" t="str">
            <v>2026-2030</v>
          </cell>
        </row>
        <row r="717">
          <cell r="C717" t="str">
            <v>Xã Hàm Hiệp</v>
          </cell>
          <cell r="E717" t="str">
            <v>DTL</v>
          </cell>
          <cell r="F717" t="str">
            <v>2026-2030</v>
          </cell>
        </row>
        <row r="718">
          <cell r="C718" t="str">
            <v/>
          </cell>
          <cell r="E718">
            <v>0</v>
          </cell>
        </row>
        <row r="719">
          <cell r="C719" t="str">
            <v>Thị trấn Ma Lâm</v>
          </cell>
          <cell r="E719" t="str">
            <v>DPC</v>
          </cell>
          <cell r="F719">
            <v>2025</v>
          </cell>
        </row>
        <row r="720">
          <cell r="C720" t="str">
            <v>Xã Hàm Thắng</v>
          </cell>
          <cell r="E720" t="str">
            <v>DPC</v>
          </cell>
          <cell r="F720">
            <v>2025</v>
          </cell>
        </row>
        <row r="721">
          <cell r="E721">
            <v>0</v>
          </cell>
        </row>
        <row r="722">
          <cell r="C722" t="str">
            <v>Xã Hàm Đức</v>
          </cell>
          <cell r="E722" t="str">
            <v>DCT</v>
          </cell>
          <cell r="F722" t="str">
            <v>2026-2030</v>
          </cell>
        </row>
        <row r="723">
          <cell r="C723" t="str">
            <v>Xã Hàm Hiệp</v>
          </cell>
          <cell r="E723" t="str">
            <v>DCT</v>
          </cell>
          <cell r="F723" t="str">
            <v>2026-2030</v>
          </cell>
        </row>
        <row r="724">
          <cell r="C724" t="str">
            <v>Xã Hàm Liêm</v>
          </cell>
          <cell r="E724" t="str">
            <v>DCT</v>
          </cell>
          <cell r="F724" t="str">
            <v>2026-2030</v>
          </cell>
        </row>
        <row r="725">
          <cell r="C725" t="str">
            <v>Xã Hàm Thắng</v>
          </cell>
          <cell r="E725" t="str">
            <v>DCT</v>
          </cell>
          <cell r="F725" t="str">
            <v>2026-2030</v>
          </cell>
        </row>
        <row r="726">
          <cell r="C726" t="str">
            <v>Thị trấn Ma Lâm</v>
          </cell>
          <cell r="E726" t="str">
            <v>DCT</v>
          </cell>
          <cell r="F726" t="str">
            <v>2026-2030</v>
          </cell>
        </row>
        <row r="727">
          <cell r="C727" t="str">
            <v>Thị trấn Phú Long</v>
          </cell>
          <cell r="E727" t="str">
            <v>DCT</v>
          </cell>
          <cell r="F727" t="str">
            <v>2026-2030</v>
          </cell>
        </row>
        <row r="728">
          <cell r="C728" t="str">
            <v>Xã Thuận Hòa</v>
          </cell>
          <cell r="E728" t="str">
            <v>DCT</v>
          </cell>
          <cell r="F728" t="str">
            <v>2026-2030</v>
          </cell>
        </row>
        <row r="729">
          <cell r="C729" t="str">
            <v/>
          </cell>
          <cell r="E729">
            <v>0</v>
          </cell>
        </row>
        <row r="730">
          <cell r="C730" t="str">
            <v>Xã Thuận Minh</v>
          </cell>
          <cell r="E730" t="str">
            <v>DNL</v>
          </cell>
          <cell r="F730" t="str">
            <v>2026-2030</v>
          </cell>
        </row>
        <row r="731">
          <cell r="C731" t="str">
            <v>Xã Thuận Hòa</v>
          </cell>
          <cell r="E731" t="str">
            <v>DNL</v>
          </cell>
          <cell r="F731" t="str">
            <v>2026-2030</v>
          </cell>
        </row>
        <row r="732">
          <cell r="C732" t="str">
            <v>Xã Thuận Minh</v>
          </cell>
          <cell r="E732" t="str">
            <v>DNL</v>
          </cell>
          <cell r="F732" t="str">
            <v>2026-2030</v>
          </cell>
        </row>
        <row r="733">
          <cell r="C733" t="str">
            <v>Xã Hồng Liêm</v>
          </cell>
          <cell r="E733" t="str">
            <v>DNL</v>
          </cell>
          <cell r="F733" t="str">
            <v>2026-2030</v>
          </cell>
        </row>
        <row r="734">
          <cell r="C734" t="str">
            <v>Xã Đa Mi</v>
          </cell>
          <cell r="E734" t="str">
            <v>DNL</v>
          </cell>
          <cell r="F734" t="str">
            <v>2026-2030</v>
          </cell>
        </row>
        <row r="735">
          <cell r="C735" t="str">
            <v>Xã Đa Mi</v>
          </cell>
          <cell r="E735" t="str">
            <v>DNL</v>
          </cell>
          <cell r="F735" t="str">
            <v>2026-2030</v>
          </cell>
        </row>
        <row r="736">
          <cell r="C736" t="str">
            <v>Xã Hồng Liêm</v>
          </cell>
          <cell r="E736" t="str">
            <v>DNL</v>
          </cell>
          <cell r="F736" t="str">
            <v>2026-2030</v>
          </cell>
        </row>
        <row r="737">
          <cell r="C737" t="str">
            <v>Xã Thuận Hòa</v>
          </cell>
          <cell r="E737" t="str">
            <v>DNL</v>
          </cell>
          <cell r="F737" t="str">
            <v>2026-2030</v>
          </cell>
        </row>
        <row r="738">
          <cell r="C738" t="str">
            <v>Xã Hàm Trí</v>
          </cell>
          <cell r="E738" t="str">
            <v>DNL</v>
          </cell>
          <cell r="F738" t="str">
            <v>2026-2030</v>
          </cell>
        </row>
        <row r="739">
          <cell r="C739" t="str">
            <v>Xã Hàm Phú</v>
          </cell>
          <cell r="E739" t="str">
            <v>DNL</v>
          </cell>
          <cell r="F739" t="str">
            <v>2026-2030</v>
          </cell>
        </row>
        <row r="740">
          <cell r="C740" t="str">
            <v>Xã Thuận Minh</v>
          </cell>
          <cell r="E740" t="str">
            <v>DNL</v>
          </cell>
          <cell r="F740" t="str">
            <v>2026-2030</v>
          </cell>
        </row>
        <row r="741">
          <cell r="C741" t="str">
            <v>Xã Hàm Chính</v>
          </cell>
          <cell r="E741" t="str">
            <v>DNL</v>
          </cell>
          <cell r="F741" t="str">
            <v>2026-2030</v>
          </cell>
        </row>
        <row r="742">
          <cell r="C742" t="str">
            <v>Xã Hàm Liêm</v>
          </cell>
          <cell r="E742" t="str">
            <v>DNL</v>
          </cell>
          <cell r="F742" t="str">
            <v>2026-2030</v>
          </cell>
        </row>
        <row r="743">
          <cell r="C743" t="str">
            <v>Xã Hàm Hiệp</v>
          </cell>
          <cell r="E743" t="str">
            <v>DNL</v>
          </cell>
          <cell r="F743" t="str">
            <v>2026-2030</v>
          </cell>
        </row>
        <row r="744">
          <cell r="C744" t="str">
            <v>Xã Hàm Liêm</v>
          </cell>
          <cell r="E744" t="str">
            <v>DNL</v>
          </cell>
          <cell r="F744" t="str">
            <v>2026-2030</v>
          </cell>
        </row>
        <row r="745">
          <cell r="C745" t="str">
            <v>Xã Hàm Hiệp</v>
          </cell>
          <cell r="E745" t="str">
            <v>DNL</v>
          </cell>
          <cell r="F745" t="str">
            <v>2026-2030</v>
          </cell>
        </row>
        <row r="746">
          <cell r="C746" t="str">
            <v>Xã Đa Mi</v>
          </cell>
          <cell r="E746" t="str">
            <v>DNL</v>
          </cell>
          <cell r="F746" t="str">
            <v>2026-2030</v>
          </cell>
        </row>
        <row r="747">
          <cell r="C747" t="str">
            <v>Xã La Dạ</v>
          </cell>
          <cell r="E747" t="str">
            <v>DNL</v>
          </cell>
          <cell r="F747" t="str">
            <v>2026-2030</v>
          </cell>
        </row>
        <row r="748">
          <cell r="C748" t="str">
            <v>Xã Hồng Liêm</v>
          </cell>
          <cell r="E748" t="str">
            <v>DNL</v>
          </cell>
          <cell r="F748" t="str">
            <v>2026-2030</v>
          </cell>
        </row>
        <row r="749">
          <cell r="C749" t="str">
            <v>Xã Hồng Sơn</v>
          </cell>
          <cell r="E749" t="str">
            <v>DNL</v>
          </cell>
          <cell r="F749" t="str">
            <v>2026-2030</v>
          </cell>
        </row>
        <row r="750">
          <cell r="C750" t="str">
            <v>Xã Hàm Đức</v>
          </cell>
          <cell r="E750" t="str">
            <v>DNL</v>
          </cell>
          <cell r="F750" t="str">
            <v>2026-2030</v>
          </cell>
        </row>
        <row r="751">
          <cell r="C751" t="str">
            <v>Thị trấn Phú Long</v>
          </cell>
          <cell r="E751" t="str">
            <v>DNL</v>
          </cell>
          <cell r="F751" t="str">
            <v>2026-2030</v>
          </cell>
        </row>
        <row r="752">
          <cell r="C752" t="str">
            <v>Xã Hàm Thắng</v>
          </cell>
          <cell r="E752" t="str">
            <v>DNL</v>
          </cell>
          <cell r="F752" t="str">
            <v>2026-2030</v>
          </cell>
        </row>
        <row r="753">
          <cell r="C753" t="str">
            <v>Xã Hàm Liêm</v>
          </cell>
          <cell r="E753" t="str">
            <v>DNL</v>
          </cell>
          <cell r="F753" t="str">
            <v>2026-2030</v>
          </cell>
        </row>
        <row r="754">
          <cell r="C754" t="str">
            <v>Xã Hàm Chính</v>
          </cell>
          <cell r="E754" t="str">
            <v>DNL</v>
          </cell>
          <cell r="F754" t="str">
            <v>2026-2030</v>
          </cell>
        </row>
        <row r="755">
          <cell r="C755" t="str">
            <v>Xã Hàm Liêm</v>
          </cell>
          <cell r="E755" t="str">
            <v>DNL</v>
          </cell>
          <cell r="F755" t="str">
            <v>2026-2030</v>
          </cell>
        </row>
        <row r="756">
          <cell r="C756" t="str">
            <v>Xã Đông Giang</v>
          </cell>
          <cell r="E756" t="str">
            <v>DNL</v>
          </cell>
          <cell r="F756" t="str">
            <v>2026-2030</v>
          </cell>
        </row>
        <row r="757">
          <cell r="C757" t="str">
            <v>Xã Đông Tiến</v>
          </cell>
          <cell r="E757" t="str">
            <v>DNL</v>
          </cell>
          <cell r="F757" t="str">
            <v>2026-2030</v>
          </cell>
        </row>
        <row r="758">
          <cell r="C758" t="str">
            <v>Xã La Dạ</v>
          </cell>
          <cell r="E758" t="str">
            <v>DNL</v>
          </cell>
          <cell r="F758" t="str">
            <v>2026-2030</v>
          </cell>
        </row>
        <row r="759">
          <cell r="C759" t="str">
            <v/>
          </cell>
          <cell r="E759">
            <v>0</v>
          </cell>
        </row>
        <row r="760">
          <cell r="C760" t="str">
            <v>Xã Đông Tiến</v>
          </cell>
          <cell r="E760" t="str">
            <v>ONT</v>
          </cell>
          <cell r="F760">
            <v>2025</v>
          </cell>
        </row>
        <row r="761">
          <cell r="C761" t="str">
            <v>Xã Đa Mi</v>
          </cell>
          <cell r="E761" t="str">
            <v>ONT</v>
          </cell>
          <cell r="F761" t="str">
            <v>2026-2030</v>
          </cell>
        </row>
        <row r="762">
          <cell r="C762" t="str">
            <v>Xã Đông Giang</v>
          </cell>
          <cell r="E762" t="str">
            <v>ONT</v>
          </cell>
          <cell r="F762" t="str">
            <v>2026-2030</v>
          </cell>
        </row>
        <row r="763">
          <cell r="C763" t="str">
            <v/>
          </cell>
          <cell r="E763">
            <v>0</v>
          </cell>
        </row>
        <row r="764">
          <cell r="C764" t="str">
            <v>Thị trấn Phú Long</v>
          </cell>
          <cell r="E764" t="str">
            <v>TMD</v>
          </cell>
          <cell r="F764" t="str">
            <v>2026-2030</v>
          </cell>
        </row>
        <row r="765">
          <cell r="C765" t="str">
            <v>Xã Hàm Chính</v>
          </cell>
          <cell r="E765" t="str">
            <v>TMD</v>
          </cell>
          <cell r="F765" t="str">
            <v>2026-2030</v>
          </cell>
        </row>
        <row r="766">
          <cell r="C766" t="str">
            <v/>
          </cell>
          <cell r="E766">
            <v>0</v>
          </cell>
        </row>
        <row r="767">
          <cell r="C767" t="str">
            <v>Xã Thuận Minh</v>
          </cell>
          <cell r="E767" t="str">
            <v>DTS</v>
          </cell>
          <cell r="F767" t="str">
            <v>2026-2030</v>
          </cell>
        </row>
        <row r="768">
          <cell r="C768" t="str">
            <v/>
          </cell>
          <cell r="E768">
            <v>0</v>
          </cell>
        </row>
        <row r="769">
          <cell r="C769" t="str">
            <v>Thị trấn Ma Lâm</v>
          </cell>
          <cell r="E769" t="str">
            <v>TSC</v>
          </cell>
          <cell r="F769">
            <v>2025</v>
          </cell>
        </row>
        <row r="770">
          <cell r="C770" t="str">
            <v>Thị trấn Ma Lâm</v>
          </cell>
          <cell r="E770" t="str">
            <v>TSC</v>
          </cell>
          <cell r="F770">
            <v>2025</v>
          </cell>
        </row>
        <row r="771">
          <cell r="C771" t="str">
            <v>Xã Thuận Minh</v>
          </cell>
          <cell r="E771" t="str">
            <v>TSC</v>
          </cell>
          <cell r="F771">
            <v>2025</v>
          </cell>
        </row>
        <row r="772">
          <cell r="C772" t="str">
            <v>Xã Hàm Hiệp</v>
          </cell>
          <cell r="E772" t="str">
            <v>TSC</v>
          </cell>
          <cell r="F772">
            <v>2025</v>
          </cell>
        </row>
        <row r="773">
          <cell r="C773" t="str">
            <v>Thị trấn Phú Long</v>
          </cell>
          <cell r="E773" t="str">
            <v>TSC</v>
          </cell>
          <cell r="F773">
            <v>2025</v>
          </cell>
        </row>
        <row r="774">
          <cell r="C774" t="str">
            <v/>
          </cell>
          <cell r="E774">
            <v>0</v>
          </cell>
        </row>
        <row r="775">
          <cell r="C775" t="str">
            <v>Xã Đông Giang</v>
          </cell>
          <cell r="E775" t="str">
            <v>DVH</v>
          </cell>
          <cell r="F775" t="str">
            <v>2026-2030</v>
          </cell>
        </row>
        <row r="776">
          <cell r="C776" t="str">
            <v>Xã Hàm Phú</v>
          </cell>
          <cell r="E776" t="str">
            <v>DVH</v>
          </cell>
          <cell r="F776" t="str">
            <v>2026-2030</v>
          </cell>
        </row>
        <row r="777">
          <cell r="C777" t="str">
            <v/>
          </cell>
          <cell r="E777">
            <v>0</v>
          </cell>
        </row>
        <row r="778">
          <cell r="C778" t="str">
            <v>Thị trấn Ma Lâm</v>
          </cell>
          <cell r="E778" t="str">
            <v>DKV</v>
          </cell>
          <cell r="F778">
            <v>2025</v>
          </cell>
        </row>
        <row r="779">
          <cell r="C779" t="str">
            <v>Xã Hồng Liêm</v>
          </cell>
          <cell r="E779" t="str">
            <v>DKV</v>
          </cell>
          <cell r="F779" t="str">
            <v>2026-2030</v>
          </cell>
        </row>
        <row r="780">
          <cell r="C780" t="str">
            <v>Thị trấn Phú Long</v>
          </cell>
          <cell r="E780" t="str">
            <v>DKV</v>
          </cell>
          <cell r="F780" t="str">
            <v>2026-2030</v>
          </cell>
        </row>
        <row r="781">
          <cell r="C781" t="str">
            <v>Thị trấn Phú Long</v>
          </cell>
          <cell r="E781" t="str">
            <v>DKV</v>
          </cell>
          <cell r="F781" t="str">
            <v>2026-2030</v>
          </cell>
        </row>
        <row r="782">
          <cell r="C782" t="str">
            <v>Xã Hàm Phú</v>
          </cell>
          <cell r="E782" t="str">
            <v>DKV</v>
          </cell>
          <cell r="F782" t="str">
            <v>2026-2030</v>
          </cell>
        </row>
        <row r="783">
          <cell r="C783" t="str">
            <v/>
          </cell>
          <cell r="E783">
            <v>0</v>
          </cell>
        </row>
        <row r="784">
          <cell r="C784" t="str">
            <v>Thị trấn Phú Long</v>
          </cell>
          <cell r="E784" t="str">
            <v>DCH</v>
          </cell>
          <cell r="F784" t="str">
            <v>2026-2030</v>
          </cell>
        </row>
        <row r="785">
          <cell r="C785" t="str">
            <v>Xã Hồng Sơn</v>
          </cell>
          <cell r="E785" t="str">
            <v>DCH</v>
          </cell>
          <cell r="F785" t="str">
            <v>2026-2030</v>
          </cell>
        </row>
        <row r="786">
          <cell r="C786" t="str">
            <v>Xã Hàm Phú</v>
          </cell>
          <cell r="E786" t="str">
            <v>DCH</v>
          </cell>
          <cell r="F786" t="str">
            <v>2026-2030</v>
          </cell>
        </row>
        <row r="787">
          <cell r="C787" t="str">
            <v/>
          </cell>
          <cell r="E787">
            <v>0</v>
          </cell>
        </row>
        <row r="788">
          <cell r="C788" t="str">
            <v>Thị trấn Ma Lâm</v>
          </cell>
          <cell r="E788" t="str">
            <v>TON</v>
          </cell>
          <cell r="F788" t="str">
            <v>2026-2030</v>
          </cell>
        </row>
        <row r="789">
          <cell r="C789" t="str">
            <v>Xã Hàm Đức</v>
          </cell>
          <cell r="E789" t="str">
            <v>TON</v>
          </cell>
          <cell r="F789">
            <v>2025</v>
          </cell>
        </row>
        <row r="790">
          <cell r="C790" t="str">
            <v/>
          </cell>
          <cell r="E790">
            <v>0</v>
          </cell>
        </row>
        <row r="791">
          <cell r="C791" t="str">
            <v>Xã Hàm Hiệp</v>
          </cell>
          <cell r="E791" t="str">
            <v>TIN</v>
          </cell>
          <cell r="F791" t="str">
            <v>2026-2030</v>
          </cell>
        </row>
        <row r="792">
          <cell r="C792" t="str">
            <v/>
          </cell>
          <cell r="E792">
            <v>0</v>
          </cell>
        </row>
        <row r="793">
          <cell r="C793" t="str">
            <v>Xã Thuận Minh</v>
          </cell>
          <cell r="E793" t="str">
            <v>SKS</v>
          </cell>
          <cell r="F793" t="str">
            <v>2026-2030</v>
          </cell>
        </row>
        <row r="794">
          <cell r="C794" t="str">
            <v>Xã Thuận Hòa</v>
          </cell>
          <cell r="E794" t="str">
            <v>SKS</v>
          </cell>
          <cell r="F794">
            <v>2025</v>
          </cell>
        </row>
        <row r="795">
          <cell r="C795" t="str">
            <v/>
          </cell>
          <cell r="E795">
            <v>0</v>
          </cell>
        </row>
        <row r="796">
          <cell r="C796" t="str">
            <v>Xã Thuận Hòa</v>
          </cell>
          <cell r="E796" t="str">
            <v>SKC</v>
          </cell>
          <cell r="F796" t="str">
            <v>2026-2030</v>
          </cell>
        </row>
        <row r="797">
          <cell r="C797" t="str">
            <v>Xã Thuận Minh</v>
          </cell>
          <cell r="E797" t="str">
            <v>SKC</v>
          </cell>
          <cell r="F797">
            <v>2025</v>
          </cell>
        </row>
        <row r="798">
          <cell r="C798" t="str">
            <v>Xã Hàm Chính</v>
          </cell>
          <cell r="E798" t="str">
            <v>SKC</v>
          </cell>
          <cell r="F798" t="str">
            <v>2026-2030</v>
          </cell>
        </row>
        <row r="799">
          <cell r="C799" t="str">
            <v>Xã Hàm Phú</v>
          </cell>
          <cell r="E799" t="str">
            <v>SKC</v>
          </cell>
          <cell r="F799" t="str">
            <v>2026-2030</v>
          </cell>
        </row>
        <row r="800">
          <cell r="C800" t="str">
            <v>Xã Hàm Thắng</v>
          </cell>
          <cell r="E800" t="str">
            <v>SKC</v>
          </cell>
          <cell r="F800" t="str">
            <v>2026-2030</v>
          </cell>
        </row>
        <row r="801">
          <cell r="C801" t="str">
            <v>Xã Hàm Đức</v>
          </cell>
          <cell r="E801" t="str">
            <v>SKC</v>
          </cell>
          <cell r="F801" t="str">
            <v>2026-2030</v>
          </cell>
        </row>
        <row r="802">
          <cell r="C802" t="str">
            <v>Xã Hồng Sơn</v>
          </cell>
          <cell r="E802" t="str">
            <v>SKC</v>
          </cell>
          <cell r="F802" t="str">
            <v>2026-2030</v>
          </cell>
        </row>
        <row r="803">
          <cell r="C803" t="str">
            <v>Xã Hồng Liêm</v>
          </cell>
          <cell r="E803" t="str">
            <v>SKC</v>
          </cell>
          <cell r="F803" t="str">
            <v>2026-2030</v>
          </cell>
        </row>
        <row r="804">
          <cell r="C804" t="str">
            <v>Xã Hàm Trí</v>
          </cell>
          <cell r="E804" t="str">
            <v>SKC</v>
          </cell>
          <cell r="F804" t="str">
            <v>2026-2030</v>
          </cell>
        </row>
        <row r="805">
          <cell r="C805" t="str">
            <v>Xã Đông Tiến</v>
          </cell>
          <cell r="E805" t="str">
            <v>SKC</v>
          </cell>
          <cell r="F805" t="str">
            <v>2026-2030</v>
          </cell>
        </row>
        <row r="806">
          <cell r="C806" t="str">
            <v>Xã Đông Giang</v>
          </cell>
          <cell r="E806" t="str">
            <v>SKC</v>
          </cell>
          <cell r="F806" t="str">
            <v>2026-2030</v>
          </cell>
        </row>
        <row r="807">
          <cell r="C807" t="str">
            <v>Xã La Dạ</v>
          </cell>
          <cell r="E807" t="str">
            <v>SKC</v>
          </cell>
          <cell r="F807" t="str">
            <v>2026-2030</v>
          </cell>
        </row>
        <row r="808">
          <cell r="C808" t="str">
            <v>Xã Đa Mi</v>
          </cell>
          <cell r="E808" t="str">
            <v>SKC</v>
          </cell>
          <cell r="F808" t="str">
            <v>2026-2030</v>
          </cell>
        </row>
        <row r="809">
          <cell r="C809" t="str">
            <v>Xã Hàm Liêm</v>
          </cell>
          <cell r="E809" t="str">
            <v>SKC</v>
          </cell>
          <cell r="F809" t="str">
            <v>2026-2030</v>
          </cell>
        </row>
        <row r="810">
          <cell r="C810" t="str">
            <v>Xã Hàm Hiệp</v>
          </cell>
          <cell r="E810" t="str">
            <v>SKC</v>
          </cell>
          <cell r="F810" t="str">
            <v>2026-2030</v>
          </cell>
        </row>
        <row r="811">
          <cell r="C811" t="str">
            <v>Thị trấn Ma Lâm</v>
          </cell>
          <cell r="E811" t="str">
            <v>SKC</v>
          </cell>
          <cell r="F811" t="str">
            <v>2026-2030</v>
          </cell>
        </row>
        <row r="812">
          <cell r="C812" t="str">
            <v>Thị trấn Phú Long</v>
          </cell>
          <cell r="E812" t="str">
            <v>SKC</v>
          </cell>
          <cell r="F812" t="str">
            <v>2026-2030</v>
          </cell>
        </row>
        <row r="813">
          <cell r="C813" t="str">
            <v/>
          </cell>
          <cell r="E813">
            <v>0</v>
          </cell>
        </row>
        <row r="814">
          <cell r="C814" t="str">
            <v>Xã Hàm Phú</v>
          </cell>
          <cell r="E814" t="str">
            <v>TMD</v>
          </cell>
          <cell r="F814" t="str">
            <v>2026-2030</v>
          </cell>
        </row>
        <row r="815">
          <cell r="C815" t="str">
            <v>Xã Hàm Phú</v>
          </cell>
          <cell r="E815" t="str">
            <v>TMD</v>
          </cell>
          <cell r="F815" t="str">
            <v>2026-2030</v>
          </cell>
        </row>
        <row r="816">
          <cell r="C816" t="str">
            <v>Xã Hồng Sơn</v>
          </cell>
          <cell r="E816" t="str">
            <v>TMD</v>
          </cell>
          <cell r="F816" t="str">
            <v>2026-2030</v>
          </cell>
        </row>
        <row r="817">
          <cell r="C817" t="str">
            <v>Xã Thuận Hòa</v>
          </cell>
          <cell r="E817" t="str">
            <v>TMD</v>
          </cell>
          <cell r="F817" t="str">
            <v>2026-2030</v>
          </cell>
        </row>
        <row r="818">
          <cell r="C818" t="str">
            <v>Xã Thuận Minh</v>
          </cell>
          <cell r="E818" t="str">
            <v>TMD</v>
          </cell>
          <cell r="F818">
            <v>2025</v>
          </cell>
        </row>
        <row r="819">
          <cell r="C819" t="str">
            <v>Xã Hàm Chính</v>
          </cell>
          <cell r="E819" t="str">
            <v>TMD</v>
          </cell>
          <cell r="F819" t="str">
            <v>2026-2030</v>
          </cell>
        </row>
        <row r="820">
          <cell r="C820" t="str">
            <v>Xã Hàm Phú</v>
          </cell>
          <cell r="E820" t="str">
            <v>TMD</v>
          </cell>
          <cell r="F820" t="str">
            <v>2026-2030</v>
          </cell>
        </row>
        <row r="821">
          <cell r="C821" t="str">
            <v>Xã Hàm Thắng</v>
          </cell>
          <cell r="E821" t="str">
            <v>TMD</v>
          </cell>
          <cell r="F821" t="str">
            <v>2026-2030</v>
          </cell>
        </row>
        <row r="822">
          <cell r="C822" t="str">
            <v>Xã Hàm Đức</v>
          </cell>
          <cell r="E822" t="str">
            <v>TMD</v>
          </cell>
          <cell r="F822" t="str">
            <v>2026-2030</v>
          </cell>
        </row>
        <row r="823">
          <cell r="C823" t="str">
            <v>Xã Hồng Sơn</v>
          </cell>
          <cell r="E823" t="str">
            <v>TMD</v>
          </cell>
          <cell r="F823" t="str">
            <v>2026-2030</v>
          </cell>
        </row>
        <row r="824">
          <cell r="C824" t="str">
            <v>Xã Hồng Liêm</v>
          </cell>
          <cell r="E824" t="str">
            <v>TMD</v>
          </cell>
          <cell r="F824" t="str">
            <v>2026-2030</v>
          </cell>
        </row>
        <row r="825">
          <cell r="C825" t="str">
            <v>Xã Hàm Trí</v>
          </cell>
          <cell r="E825" t="str">
            <v>TMD</v>
          </cell>
          <cell r="F825" t="str">
            <v>2026-2030</v>
          </cell>
        </row>
        <row r="826">
          <cell r="C826" t="str">
            <v>Xã Đông Tiến</v>
          </cell>
          <cell r="E826" t="str">
            <v>TMD</v>
          </cell>
          <cell r="F826" t="str">
            <v>2026-2030</v>
          </cell>
        </row>
        <row r="827">
          <cell r="C827" t="str">
            <v>Xã Đông Giang</v>
          </cell>
          <cell r="E827" t="str">
            <v>TMD</v>
          </cell>
          <cell r="F827" t="str">
            <v>2026-2030</v>
          </cell>
        </row>
        <row r="828">
          <cell r="C828" t="str">
            <v>Xã La Dạ</v>
          </cell>
          <cell r="E828" t="str">
            <v>TMD</v>
          </cell>
          <cell r="F828" t="str">
            <v>2026-2030</v>
          </cell>
        </row>
        <row r="829">
          <cell r="C829" t="str">
            <v>Xã Đa Mi</v>
          </cell>
          <cell r="E829" t="str">
            <v>TMD</v>
          </cell>
          <cell r="F829" t="str">
            <v>2026-2030</v>
          </cell>
        </row>
        <row r="830">
          <cell r="C830" t="str">
            <v>Xã Hàm Liêm</v>
          </cell>
          <cell r="E830" t="str">
            <v>TMD</v>
          </cell>
          <cell r="F830" t="str">
            <v>2026-2030</v>
          </cell>
        </row>
        <row r="831">
          <cell r="C831" t="str">
            <v>Xã Hàm Hiệp</v>
          </cell>
          <cell r="E831" t="str">
            <v>TMD</v>
          </cell>
          <cell r="F831" t="str">
            <v>2026-2030</v>
          </cell>
        </row>
        <row r="832">
          <cell r="C832" t="str">
            <v>Thị trấn Ma Lâm</v>
          </cell>
          <cell r="E832" t="str">
            <v>TMD</v>
          </cell>
          <cell r="F832" t="str">
            <v>2026-2030</v>
          </cell>
        </row>
        <row r="833">
          <cell r="C833" t="str">
            <v>Thị trấn Phú Long</v>
          </cell>
          <cell r="E833" t="str">
            <v>TMD</v>
          </cell>
          <cell r="F833" t="str">
            <v>2026-2030</v>
          </cell>
        </row>
        <row r="834">
          <cell r="C834" t="str">
            <v/>
          </cell>
          <cell r="E834">
            <v>0</v>
          </cell>
        </row>
        <row r="835">
          <cell r="C835" t="str">
            <v>Thị trấn Ma Lâm</v>
          </cell>
          <cell r="E835" t="str">
            <v>NTD</v>
          </cell>
          <cell r="F835" t="str">
            <v>2026-2030</v>
          </cell>
        </row>
        <row r="836">
          <cell r="C836" t="str">
            <v>Xã Hồng Liêm</v>
          </cell>
          <cell r="E836" t="str">
            <v>NTD</v>
          </cell>
          <cell r="F836" t="str">
            <v>2026-2030</v>
          </cell>
        </row>
        <row r="837">
          <cell r="C837" t="str">
            <v/>
          </cell>
          <cell r="E837">
            <v>0</v>
          </cell>
        </row>
        <row r="838">
          <cell r="C838" t="str">
            <v>Xã Hàm Phú</v>
          </cell>
          <cell r="E838" t="str">
            <v>DGD</v>
          </cell>
          <cell r="F838" t="str">
            <v>2026-2030</v>
          </cell>
        </row>
        <row r="839">
          <cell r="C839" t="str">
            <v>Xã Thuận Minh</v>
          </cell>
          <cell r="E839" t="str">
            <v>DGD</v>
          </cell>
          <cell r="F839" t="str">
            <v>2026-2030</v>
          </cell>
        </row>
        <row r="840">
          <cell r="C840" t="str">
            <v>Xã Thuận Minh</v>
          </cell>
          <cell r="E840" t="str">
            <v>DGD</v>
          </cell>
          <cell r="F840" t="str">
            <v>2026-2030</v>
          </cell>
        </row>
        <row r="841">
          <cell r="C841" t="str">
            <v>Xã Thuận Minh</v>
          </cell>
          <cell r="E841" t="str">
            <v>DGD</v>
          </cell>
          <cell r="F841" t="str">
            <v>2026-2030</v>
          </cell>
        </row>
        <row r="842">
          <cell r="C842" t="str">
            <v>Xã Hồng Liêm</v>
          </cell>
          <cell r="E842" t="str">
            <v>DGD</v>
          </cell>
          <cell r="F842" t="str">
            <v>2026-2030</v>
          </cell>
        </row>
        <row r="843">
          <cell r="C843" t="str">
            <v>Xã Hàm Hiệp</v>
          </cell>
          <cell r="E843" t="str">
            <v>DGD</v>
          </cell>
          <cell r="F843" t="str">
            <v>2026-2030</v>
          </cell>
        </row>
        <row r="844">
          <cell r="C844" t="str">
            <v>Xã Hàm Liêm</v>
          </cell>
          <cell r="E844" t="str">
            <v>DGD</v>
          </cell>
          <cell r="F844" t="str">
            <v>2026-2030</v>
          </cell>
        </row>
        <row r="845">
          <cell r="C845" t="str">
            <v>Thị trấn Ma Lâm</v>
          </cell>
          <cell r="E845" t="str">
            <v>DGD</v>
          </cell>
          <cell r="F845" t="str">
            <v>2026-2030</v>
          </cell>
        </row>
        <row r="846">
          <cell r="C846" t="str">
            <v>Thị trấn Phú Long</v>
          </cell>
          <cell r="E846" t="str">
            <v>DGD</v>
          </cell>
          <cell r="F846" t="str">
            <v>2026-2030</v>
          </cell>
        </row>
        <row r="847">
          <cell r="C847" t="str">
            <v>Xã Hàm Thắng</v>
          </cell>
          <cell r="E847" t="str">
            <v>DGD</v>
          </cell>
          <cell r="F847" t="str">
            <v>2026-2030</v>
          </cell>
        </row>
        <row r="848">
          <cell r="C848" t="str">
            <v>Xã Hàm Hiệp</v>
          </cell>
          <cell r="E848" t="str">
            <v>DGD</v>
          </cell>
          <cell r="F848" t="str">
            <v>2026-2030</v>
          </cell>
        </row>
        <row r="849">
          <cell r="C849" t="str">
            <v/>
          </cell>
          <cell r="E849">
            <v>0</v>
          </cell>
        </row>
        <row r="850">
          <cell r="C850" t="str">
            <v>Thị trấn Ma Lâm</v>
          </cell>
          <cell r="E850" t="str">
            <v>DYT</v>
          </cell>
          <cell r="F850" t="str">
            <v>2026-2030</v>
          </cell>
        </row>
        <row r="851">
          <cell r="C851" t="str">
            <v/>
          </cell>
          <cell r="E851">
            <v>0</v>
          </cell>
        </row>
        <row r="852">
          <cell r="C852" t="str">
            <v>Xã Hàm Phú</v>
          </cell>
          <cell r="E852" t="str">
            <v>DTT</v>
          </cell>
          <cell r="F852" t="str">
            <v>2026-2030</v>
          </cell>
        </row>
        <row r="853">
          <cell r="C853" t="str">
            <v/>
          </cell>
          <cell r="E853">
            <v>0</v>
          </cell>
        </row>
        <row r="854">
          <cell r="C854" t="str">
            <v>Xã Hồng Sơn</v>
          </cell>
          <cell r="E854" t="str">
            <v>RSX</v>
          </cell>
          <cell r="F854" t="str">
            <v>2026-2030</v>
          </cell>
        </row>
        <row r="855">
          <cell r="C855" t="str">
            <v>Xã Hàm Trí</v>
          </cell>
          <cell r="E855" t="str">
            <v>RSX</v>
          </cell>
          <cell r="F855" t="str">
            <v>2026-2030</v>
          </cell>
        </row>
        <row r="856">
          <cell r="C856" t="str">
            <v>Xã Đông Tiến</v>
          </cell>
          <cell r="E856" t="str">
            <v>RSX</v>
          </cell>
          <cell r="F856" t="str">
            <v>2026-2030</v>
          </cell>
        </row>
        <row r="857">
          <cell r="C857" t="str">
            <v>Xã Hàm Phú</v>
          </cell>
          <cell r="E857" t="str">
            <v>RSX</v>
          </cell>
          <cell r="F857" t="str">
            <v>2026-2030</v>
          </cell>
        </row>
        <row r="858">
          <cell r="C858" t="str">
            <v>Xã Đông Tiến</v>
          </cell>
          <cell r="E858" t="str">
            <v>RSX</v>
          </cell>
          <cell r="F858" t="str">
            <v>2026-2030</v>
          </cell>
        </row>
        <row r="859">
          <cell r="C859" t="str">
            <v>Xã Đông Giang</v>
          </cell>
          <cell r="E859" t="str">
            <v>RSX</v>
          </cell>
          <cell r="F859" t="str">
            <v>2026-2030</v>
          </cell>
        </row>
        <row r="860">
          <cell r="C860" t="str">
            <v>Xã Hồng Liêm</v>
          </cell>
          <cell r="E860" t="str">
            <v>RSX</v>
          </cell>
          <cell r="F860" t="str">
            <v>2026-2030</v>
          </cell>
        </row>
        <row r="861">
          <cell r="C861" t="str">
            <v>Xã Hồng Sơn</v>
          </cell>
          <cell r="E861" t="str">
            <v>RSX</v>
          </cell>
          <cell r="F861" t="str">
            <v>2026-2030</v>
          </cell>
        </row>
        <row r="862">
          <cell r="C862" t="str">
            <v>Thị trấn Phú Long</v>
          </cell>
          <cell r="E862" t="str">
            <v>RSX</v>
          </cell>
          <cell r="F862" t="str">
            <v>2026-2030</v>
          </cell>
        </row>
        <row r="863">
          <cell r="C863" t="str">
            <v/>
          </cell>
          <cell r="E863">
            <v>0</v>
          </cell>
        </row>
        <row r="864">
          <cell r="C864" t="str">
            <v>Xã Hàm Liêm</v>
          </cell>
          <cell r="E864" t="str">
            <v>CLN</v>
          </cell>
          <cell r="F864" t="str">
            <v>2026-2030</v>
          </cell>
        </row>
        <row r="865">
          <cell r="C865" t="str">
            <v/>
          </cell>
          <cell r="E865">
            <v>0</v>
          </cell>
        </row>
        <row r="866">
          <cell r="C866" t="str">
            <v>Xã Hàm Chính</v>
          </cell>
          <cell r="E866" t="str">
            <v>NKH</v>
          </cell>
          <cell r="F866" t="str">
            <v>2026-2030</v>
          </cell>
        </row>
        <row r="867">
          <cell r="C867" t="str">
            <v>Xã Hồng Sơn</v>
          </cell>
          <cell r="E867" t="str">
            <v>NKH</v>
          </cell>
          <cell r="F867" t="str">
            <v>2026-2030</v>
          </cell>
        </row>
        <row r="868">
          <cell r="C868" t="str">
            <v>Xã Hồng Liêm</v>
          </cell>
          <cell r="E868" t="str">
            <v>NKH</v>
          </cell>
          <cell r="F868" t="str">
            <v>2026-2030</v>
          </cell>
        </row>
        <row r="869">
          <cell r="C869" t="str">
            <v>Xã Hàm Liêm</v>
          </cell>
          <cell r="E869" t="str">
            <v>NKH</v>
          </cell>
          <cell r="F869" t="str">
            <v>2026-2030</v>
          </cell>
        </row>
        <row r="870">
          <cell r="C870" t="str">
            <v/>
          </cell>
          <cell r="E870">
            <v>0</v>
          </cell>
        </row>
        <row r="871">
          <cell r="C871" t="str">
            <v>Xã Thuận Hòa</v>
          </cell>
          <cell r="E871" t="str">
            <v>LUA</v>
          </cell>
          <cell r="F871" t="str">
            <v>2026-2030</v>
          </cell>
        </row>
        <row r="872">
          <cell r="C872" t="str">
            <v>Xã Thuận Hòa</v>
          </cell>
          <cell r="E872" t="str">
            <v>LUC</v>
          </cell>
          <cell r="F872" t="str">
            <v>2026-2030</v>
          </cell>
        </row>
        <row r="873">
          <cell r="C873" t="str">
            <v>Xã Hồng Sơn</v>
          </cell>
          <cell r="E873" t="str">
            <v>LUA</v>
          </cell>
          <cell r="F873" t="str">
            <v>2026-2030</v>
          </cell>
        </row>
        <row r="874">
          <cell r="C874" t="str">
            <v>Xã Hồng Sơn</v>
          </cell>
          <cell r="E874" t="str">
            <v>LUC</v>
          </cell>
          <cell r="F874" t="str">
            <v>2026-2030</v>
          </cell>
        </row>
        <row r="875">
          <cell r="C875" t="str">
            <v>Xã Hồng Liêm</v>
          </cell>
          <cell r="E875" t="str">
            <v>LUA</v>
          </cell>
          <cell r="F875" t="str">
            <v>2026-2030</v>
          </cell>
        </row>
        <row r="876">
          <cell r="C876" t="str">
            <v>Xã Hồng Liêm</v>
          </cell>
          <cell r="E876" t="str">
            <v>LUC</v>
          </cell>
          <cell r="F876" t="str">
            <v>2026-2030</v>
          </cell>
        </row>
        <row r="877">
          <cell r="C877" t="str">
            <v>Xã Hồng Liêm</v>
          </cell>
          <cell r="E877" t="str">
            <v>LUK</v>
          </cell>
          <cell r="F877" t="str">
            <v>2026-2030</v>
          </cell>
        </row>
        <row r="878">
          <cell r="C878" t="str">
            <v>Xã Thuận Minh</v>
          </cell>
          <cell r="E878" t="str">
            <v>LUC</v>
          </cell>
          <cell r="F878" t="str">
            <v>2026-2030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1"/>
  <sheetViews>
    <sheetView showZeros="0" tabSelected="1" zoomScaleNormal="100" workbookViewId="0">
      <pane xSplit="2" ySplit="6" topLeftCell="C7" activePane="bottomRight" state="frozen"/>
      <selection activeCell="M16" sqref="M16"/>
      <selection pane="topRight" activeCell="M16" sqref="M16"/>
      <selection pane="bottomLeft" activeCell="M16" sqref="M16"/>
      <selection pane="bottomRight" activeCell="C23" sqref="C23"/>
    </sheetView>
  </sheetViews>
  <sheetFormatPr defaultColWidth="8.83203125" defaultRowHeight="12.75" x14ac:dyDescent="0.2"/>
  <cols>
    <col min="1" max="1" width="5.33203125" style="13" customWidth="1"/>
    <col min="2" max="2" width="29.6640625" style="3" customWidth="1"/>
    <col min="3" max="3" width="6.5" style="3" customWidth="1"/>
    <col min="4" max="4" width="9.83203125" style="3" customWidth="1"/>
    <col min="5" max="5" width="7" style="3" customWidth="1"/>
    <col min="6" max="6" width="7.83203125" style="3" customWidth="1"/>
    <col min="7" max="7" width="9.1640625" style="3" customWidth="1"/>
    <col min="8" max="8" width="8.83203125" style="3" customWidth="1"/>
    <col min="9" max="11" width="7.83203125" style="3" customWidth="1"/>
    <col min="12" max="12" width="9.1640625" style="3" customWidth="1"/>
    <col min="13" max="13" width="7.83203125" style="277" customWidth="1"/>
    <col min="14" max="15" width="8.83203125" style="3" customWidth="1"/>
    <col min="16" max="16" width="7.83203125" style="3" customWidth="1"/>
    <col min="17" max="17" width="8.83203125" style="277" customWidth="1"/>
    <col min="18" max="18" width="8.83203125" style="3" customWidth="1"/>
    <col min="19" max="19" width="9.1640625" style="3" customWidth="1"/>
    <col min="20" max="16384" width="8.83203125" style="3"/>
  </cols>
  <sheetData>
    <row r="1" spans="1:22" ht="12.75" customHeight="1" x14ac:dyDescent="0.2">
      <c r="A1" s="219" t="s">
        <v>0</v>
      </c>
      <c r="B1" s="219"/>
      <c r="C1" s="1">
        <v>1</v>
      </c>
      <c r="D1" s="1">
        <v>2</v>
      </c>
      <c r="E1" s="1">
        <v>3</v>
      </c>
      <c r="F1" s="1">
        <v>4</v>
      </c>
      <c r="G1" s="1">
        <v>5</v>
      </c>
      <c r="H1" s="1">
        <v>6</v>
      </c>
      <c r="I1" s="1">
        <v>7</v>
      </c>
      <c r="J1" s="1">
        <v>8</v>
      </c>
      <c r="K1" s="1">
        <v>9</v>
      </c>
      <c r="L1" s="1">
        <v>10</v>
      </c>
      <c r="M1" s="271">
        <v>11</v>
      </c>
      <c r="N1" s="1">
        <v>12</v>
      </c>
      <c r="O1" s="1">
        <v>13</v>
      </c>
      <c r="P1" s="1">
        <v>14</v>
      </c>
      <c r="Q1" s="271">
        <v>15</v>
      </c>
      <c r="R1" s="1">
        <v>16</v>
      </c>
      <c r="S1" s="1">
        <v>14</v>
      </c>
      <c r="T1" s="1">
        <v>15</v>
      </c>
      <c r="U1" s="1">
        <v>16</v>
      </c>
      <c r="V1" s="1">
        <v>16</v>
      </c>
    </row>
    <row r="2" spans="1:22" ht="12.75" customHeight="1" x14ac:dyDescent="0.2">
      <c r="A2" s="220" t="s">
        <v>356</v>
      </c>
      <c r="B2" s="220"/>
      <c r="C2" s="220"/>
      <c r="D2" s="220"/>
      <c r="E2" s="220"/>
      <c r="F2" s="220"/>
      <c r="G2" s="220"/>
      <c r="H2" s="220"/>
      <c r="I2" s="220"/>
      <c r="J2" s="220"/>
      <c r="K2" s="220"/>
      <c r="L2" s="220"/>
      <c r="M2" s="220"/>
      <c r="N2" s="220"/>
      <c r="O2" s="220"/>
      <c r="P2" s="220"/>
      <c r="Q2" s="220"/>
      <c r="R2" s="220"/>
    </row>
    <row r="3" spans="1:22" ht="12.75" customHeight="1" x14ac:dyDescent="0.2">
      <c r="A3" s="70"/>
      <c r="B3" s="4"/>
      <c r="C3" s="4"/>
      <c r="D3" s="4"/>
      <c r="E3" s="4"/>
      <c r="F3" s="4"/>
      <c r="G3" s="4"/>
      <c r="H3" s="4"/>
      <c r="I3" s="4"/>
      <c r="K3" s="4"/>
      <c r="L3" s="4"/>
      <c r="M3" s="278"/>
      <c r="N3" s="4"/>
      <c r="O3" s="4"/>
      <c r="P3" s="4"/>
      <c r="Q3" s="217"/>
      <c r="R3" s="217"/>
      <c r="S3" s="4"/>
      <c r="T3" s="217" t="s">
        <v>189</v>
      </c>
      <c r="U3" s="217"/>
    </row>
    <row r="4" spans="1:22" ht="13.15" customHeight="1" x14ac:dyDescent="0.2">
      <c r="A4" s="221" t="s">
        <v>1</v>
      </c>
      <c r="B4" s="221" t="s">
        <v>2</v>
      </c>
      <c r="C4" s="221" t="s">
        <v>3</v>
      </c>
      <c r="D4" s="221" t="s">
        <v>4</v>
      </c>
      <c r="E4" s="221" t="s">
        <v>5</v>
      </c>
      <c r="F4" s="221" t="s">
        <v>6</v>
      </c>
      <c r="G4" s="221"/>
      <c r="H4" s="221"/>
      <c r="I4" s="221"/>
      <c r="J4" s="221"/>
      <c r="K4" s="221"/>
      <c r="L4" s="221"/>
      <c r="M4" s="221"/>
      <c r="N4" s="221"/>
      <c r="O4" s="221"/>
      <c r="P4" s="221"/>
      <c r="Q4" s="221"/>
      <c r="R4" s="221"/>
      <c r="S4" s="221"/>
      <c r="T4" s="221"/>
      <c r="U4" s="221"/>
      <c r="V4" s="221"/>
    </row>
    <row r="5" spans="1:22" ht="40.5" customHeight="1" x14ac:dyDescent="0.2">
      <c r="A5" s="221"/>
      <c r="B5" s="221"/>
      <c r="C5" s="221"/>
      <c r="D5" s="221"/>
      <c r="E5" s="221"/>
      <c r="F5" s="82" t="s">
        <v>357</v>
      </c>
      <c r="G5" s="82" t="s">
        <v>358</v>
      </c>
      <c r="H5" s="82" t="s">
        <v>359</v>
      </c>
      <c r="I5" s="82" t="s">
        <v>360</v>
      </c>
      <c r="J5" s="82" t="s">
        <v>361</v>
      </c>
      <c r="K5" s="82" t="s">
        <v>362</v>
      </c>
      <c r="L5" s="82" t="s">
        <v>363</v>
      </c>
      <c r="M5" s="272" t="s">
        <v>364</v>
      </c>
      <c r="N5" s="82" t="s">
        <v>365</v>
      </c>
      <c r="O5" s="82" t="s">
        <v>366</v>
      </c>
      <c r="P5" s="82" t="s">
        <v>367</v>
      </c>
      <c r="Q5" s="272" t="s">
        <v>368</v>
      </c>
      <c r="R5" s="82" t="s">
        <v>369</v>
      </c>
      <c r="S5" s="82" t="s">
        <v>370</v>
      </c>
      <c r="T5" s="82" t="s">
        <v>371</v>
      </c>
      <c r="U5" s="82" t="s">
        <v>372</v>
      </c>
      <c r="V5" s="82" t="s">
        <v>373</v>
      </c>
    </row>
    <row r="6" spans="1:22" s="7" customFormat="1" ht="22.5" x14ac:dyDescent="0.2">
      <c r="A6" s="72">
        <v>1</v>
      </c>
      <c r="B6" s="72">
        <v>2</v>
      </c>
      <c r="C6" s="72">
        <v>3</v>
      </c>
      <c r="D6" s="73" t="s">
        <v>377</v>
      </c>
      <c r="E6" s="72">
        <v>5</v>
      </c>
      <c r="F6" s="96">
        <v>6</v>
      </c>
      <c r="G6" s="96">
        <v>7</v>
      </c>
      <c r="H6" s="96">
        <v>8</v>
      </c>
      <c r="I6" s="96">
        <v>9</v>
      </c>
      <c r="J6" s="96">
        <v>10</v>
      </c>
      <c r="K6" s="96">
        <v>11</v>
      </c>
      <c r="L6" s="96">
        <v>12</v>
      </c>
      <c r="M6" s="273">
        <v>13</v>
      </c>
      <c r="N6" s="96">
        <v>14</v>
      </c>
      <c r="O6" s="96">
        <v>15</v>
      </c>
      <c r="P6" s="96">
        <v>16</v>
      </c>
      <c r="Q6" s="273">
        <v>17</v>
      </c>
      <c r="R6" s="96">
        <v>18</v>
      </c>
      <c r="S6" s="96">
        <v>19</v>
      </c>
      <c r="T6" s="96">
        <v>20</v>
      </c>
      <c r="U6" s="96">
        <v>21</v>
      </c>
      <c r="V6" s="96">
        <v>22</v>
      </c>
    </row>
    <row r="7" spans="1:22" s="8" customFormat="1" x14ac:dyDescent="0.2">
      <c r="A7" s="83"/>
      <c r="B7" s="84" t="s">
        <v>7</v>
      </c>
      <c r="C7" s="84"/>
      <c r="D7" s="94">
        <v>134348.25999999998</v>
      </c>
      <c r="E7" s="94">
        <v>100</v>
      </c>
      <c r="F7" s="85">
        <v>1722.14</v>
      </c>
      <c r="G7" s="85">
        <v>2492.81</v>
      </c>
      <c r="H7" s="85">
        <v>10414.02</v>
      </c>
      <c r="I7" s="85">
        <v>6286.72</v>
      </c>
      <c r="J7" s="85">
        <v>5715.9199999999992</v>
      </c>
      <c r="K7" s="85">
        <v>1782.8600000000001</v>
      </c>
      <c r="L7" s="85">
        <v>8487.32</v>
      </c>
      <c r="M7" s="274">
        <v>9077.0499999999993</v>
      </c>
      <c r="N7" s="85">
        <v>13867.359999999999</v>
      </c>
      <c r="O7" s="85">
        <v>5093.7100000000009</v>
      </c>
      <c r="P7" s="85">
        <v>7139.81</v>
      </c>
      <c r="Q7" s="274">
        <v>11446.099999999999</v>
      </c>
      <c r="R7" s="85">
        <v>11190.68</v>
      </c>
      <c r="S7" s="85">
        <v>12550.169999999998</v>
      </c>
      <c r="T7" s="85">
        <v>10939.57</v>
      </c>
      <c r="U7" s="85">
        <v>12397.9</v>
      </c>
      <c r="V7" s="85">
        <v>3744.1200000000003</v>
      </c>
    </row>
    <row r="8" spans="1:22" x14ac:dyDescent="0.2">
      <c r="A8" s="86">
        <v>1</v>
      </c>
      <c r="B8" s="87" t="s">
        <v>8</v>
      </c>
      <c r="C8" s="82" t="s">
        <v>9</v>
      </c>
      <c r="D8" s="94">
        <v>124044.48</v>
      </c>
      <c r="E8" s="94">
        <v>92.330544511704147</v>
      </c>
      <c r="F8" s="85">
        <v>1312.26</v>
      </c>
      <c r="G8" s="85">
        <v>2080.75</v>
      </c>
      <c r="H8" s="85">
        <v>9764.7100000000009</v>
      </c>
      <c r="I8" s="85">
        <v>5365.83</v>
      </c>
      <c r="J8" s="85">
        <v>4921.1399999999994</v>
      </c>
      <c r="K8" s="85">
        <v>1255.3300000000002</v>
      </c>
      <c r="L8" s="85">
        <v>7745.42</v>
      </c>
      <c r="M8" s="274">
        <v>8933.07</v>
      </c>
      <c r="N8" s="85">
        <v>12199.27</v>
      </c>
      <c r="O8" s="85">
        <v>4655.0000000000009</v>
      </c>
      <c r="P8" s="85">
        <v>6232.84</v>
      </c>
      <c r="Q8" s="274">
        <v>11033.529999999999</v>
      </c>
      <c r="R8" s="85">
        <v>10674.77</v>
      </c>
      <c r="S8" s="85">
        <v>12223.869999999999</v>
      </c>
      <c r="T8" s="85">
        <v>10441.469999999999</v>
      </c>
      <c r="U8" s="85">
        <v>11937.96</v>
      </c>
      <c r="V8" s="85">
        <v>3267.26</v>
      </c>
    </row>
    <row r="9" spans="1:22" x14ac:dyDescent="0.2">
      <c r="A9" s="88" t="s">
        <v>10</v>
      </c>
      <c r="B9" s="89" t="s">
        <v>11</v>
      </c>
      <c r="C9" s="83" t="s">
        <v>12</v>
      </c>
      <c r="D9" s="95">
        <v>10240.619999999999</v>
      </c>
      <c r="E9" s="95">
        <v>7.6224433423998201</v>
      </c>
      <c r="F9" s="90">
        <v>324.08999999999997</v>
      </c>
      <c r="G9" s="90">
        <v>216.58</v>
      </c>
      <c r="H9" s="90">
        <v>897.95</v>
      </c>
      <c r="I9" s="90">
        <v>496.35</v>
      </c>
      <c r="J9" s="90">
        <v>509.14</v>
      </c>
      <c r="K9" s="90">
        <v>169</v>
      </c>
      <c r="L9" s="90">
        <v>1250.8599999999999</v>
      </c>
      <c r="M9" s="275">
        <v>156.94999999999999</v>
      </c>
      <c r="N9" s="90">
        <v>0</v>
      </c>
      <c r="O9" s="90">
        <v>875</v>
      </c>
      <c r="P9" s="90">
        <v>1116.26</v>
      </c>
      <c r="Q9" s="275">
        <v>67.06</v>
      </c>
      <c r="R9" s="90">
        <v>1949.65</v>
      </c>
      <c r="S9" s="90">
        <v>96.34</v>
      </c>
      <c r="T9" s="90">
        <v>691.22</v>
      </c>
      <c r="U9" s="90">
        <v>1275.74</v>
      </c>
      <c r="V9" s="90">
        <v>148.43</v>
      </c>
    </row>
    <row r="10" spans="1:22" s="12" customFormat="1" x14ac:dyDescent="0.2">
      <c r="A10" s="88" t="s">
        <v>13</v>
      </c>
      <c r="B10" s="89" t="s">
        <v>14</v>
      </c>
      <c r="C10" s="83" t="s">
        <v>15</v>
      </c>
      <c r="D10" s="95">
        <v>9951.57</v>
      </c>
      <c r="E10" s="95">
        <v>7.407293551848011</v>
      </c>
      <c r="F10" s="90">
        <v>324.08999999999997</v>
      </c>
      <c r="G10" s="90">
        <v>216.58</v>
      </c>
      <c r="H10" s="90">
        <v>897.95</v>
      </c>
      <c r="I10" s="90">
        <v>496.35</v>
      </c>
      <c r="J10" s="90">
        <v>509.14</v>
      </c>
      <c r="K10" s="90">
        <v>169</v>
      </c>
      <c r="L10" s="90">
        <v>1250.8599999999999</v>
      </c>
      <c r="M10" s="275">
        <v>149.27000000000001</v>
      </c>
      <c r="N10" s="90">
        <v>0</v>
      </c>
      <c r="O10" s="90">
        <v>875</v>
      </c>
      <c r="P10" s="90">
        <v>1115.52</v>
      </c>
      <c r="Q10" s="275">
        <v>48.74</v>
      </c>
      <c r="R10" s="90">
        <v>1949.65</v>
      </c>
      <c r="S10" s="90">
        <v>49.23</v>
      </c>
      <c r="T10" s="90">
        <v>691.22</v>
      </c>
      <c r="U10" s="90">
        <v>1060.54</v>
      </c>
      <c r="V10" s="90">
        <v>148.43</v>
      </c>
    </row>
    <row r="11" spans="1:22" s="12" customFormat="1" x14ac:dyDescent="0.2">
      <c r="A11" s="88" t="s">
        <v>16</v>
      </c>
      <c r="B11" s="89" t="s">
        <v>17</v>
      </c>
      <c r="C11" s="83" t="s">
        <v>18</v>
      </c>
      <c r="D11" s="95">
        <v>289.03999999999996</v>
      </c>
      <c r="E11" s="95">
        <v>0.21514234721015368</v>
      </c>
      <c r="F11" s="90">
        <v>0</v>
      </c>
      <c r="G11" s="90">
        <v>0</v>
      </c>
      <c r="H11" s="90">
        <v>0</v>
      </c>
      <c r="I11" s="90">
        <v>0</v>
      </c>
      <c r="J11" s="90">
        <v>0</v>
      </c>
      <c r="K11" s="90">
        <v>0</v>
      </c>
      <c r="L11" s="90">
        <v>0</v>
      </c>
      <c r="M11" s="275">
        <v>7.67</v>
      </c>
      <c r="N11" s="90">
        <v>0</v>
      </c>
      <c r="O11" s="90">
        <v>0</v>
      </c>
      <c r="P11" s="90">
        <v>0.74</v>
      </c>
      <c r="Q11" s="275">
        <v>18.32</v>
      </c>
      <c r="R11" s="90">
        <v>0</v>
      </c>
      <c r="S11" s="90">
        <v>47.11</v>
      </c>
      <c r="T11" s="90">
        <v>0</v>
      </c>
      <c r="U11" s="90">
        <v>215.2</v>
      </c>
      <c r="V11" s="90">
        <v>0</v>
      </c>
    </row>
    <row r="12" spans="1:22" x14ac:dyDescent="0.2">
      <c r="A12" s="88" t="s">
        <v>19</v>
      </c>
      <c r="B12" s="89" t="s">
        <v>20</v>
      </c>
      <c r="C12" s="83" t="s">
        <v>21</v>
      </c>
      <c r="D12" s="95">
        <v>10684.98</v>
      </c>
      <c r="E12" s="95">
        <v>7.9531956722029751</v>
      </c>
      <c r="F12" s="90">
        <v>58.54</v>
      </c>
      <c r="G12" s="90">
        <v>123.67</v>
      </c>
      <c r="H12" s="90">
        <v>2640.26</v>
      </c>
      <c r="I12" s="90">
        <v>457.05</v>
      </c>
      <c r="J12" s="90">
        <v>660.15</v>
      </c>
      <c r="K12" s="90">
        <v>7.59</v>
      </c>
      <c r="L12" s="90">
        <v>1016.7</v>
      </c>
      <c r="M12" s="275">
        <v>383.29</v>
      </c>
      <c r="N12" s="90">
        <v>2.11</v>
      </c>
      <c r="O12" s="90">
        <v>589.16</v>
      </c>
      <c r="P12" s="90">
        <v>641.54999999999995</v>
      </c>
      <c r="Q12" s="275">
        <v>366.49</v>
      </c>
      <c r="R12" s="90">
        <v>403.29</v>
      </c>
      <c r="S12" s="90">
        <v>263.93</v>
      </c>
      <c r="T12" s="90">
        <v>1654.55</v>
      </c>
      <c r="U12" s="90">
        <v>1372.89</v>
      </c>
      <c r="V12" s="90">
        <v>43.76</v>
      </c>
    </row>
    <row r="13" spans="1:22" x14ac:dyDescent="0.2">
      <c r="A13" s="88" t="s">
        <v>22</v>
      </c>
      <c r="B13" s="89" t="s">
        <v>23</v>
      </c>
      <c r="C13" s="83" t="s">
        <v>24</v>
      </c>
      <c r="D13" s="95">
        <v>38500.26</v>
      </c>
      <c r="E13" s="95">
        <v>28.657058900502328</v>
      </c>
      <c r="F13" s="90">
        <v>929.63</v>
      </c>
      <c r="G13" s="90">
        <v>1569.34</v>
      </c>
      <c r="H13" s="90">
        <v>4143.29</v>
      </c>
      <c r="I13" s="90">
        <v>2863.02</v>
      </c>
      <c r="J13" s="90">
        <v>2703.12</v>
      </c>
      <c r="K13" s="90">
        <v>1060.3900000000001</v>
      </c>
      <c r="L13" s="90">
        <v>3238.29</v>
      </c>
      <c r="M13" s="275">
        <v>1717.72</v>
      </c>
      <c r="N13" s="90">
        <v>3118.15</v>
      </c>
      <c r="O13" s="90">
        <v>3091.21</v>
      </c>
      <c r="P13" s="90">
        <v>1727.13</v>
      </c>
      <c r="Q13" s="275">
        <v>1240.3499999999999</v>
      </c>
      <c r="R13" s="90">
        <v>1552.32</v>
      </c>
      <c r="S13" s="90">
        <v>3531.28</v>
      </c>
      <c r="T13" s="90">
        <v>1593.43</v>
      </c>
      <c r="U13" s="90">
        <v>1352.15</v>
      </c>
      <c r="V13" s="90">
        <v>3069.44</v>
      </c>
    </row>
    <row r="14" spans="1:22" x14ac:dyDescent="0.2">
      <c r="A14" s="88" t="s">
        <v>25</v>
      </c>
      <c r="B14" s="89" t="s">
        <v>26</v>
      </c>
      <c r="C14" s="83" t="s">
        <v>27</v>
      </c>
      <c r="D14" s="95">
        <v>0</v>
      </c>
      <c r="E14" s="95">
        <v>0</v>
      </c>
      <c r="F14" s="90">
        <v>0</v>
      </c>
      <c r="G14" s="90">
        <v>0</v>
      </c>
      <c r="H14" s="90">
        <v>0</v>
      </c>
      <c r="I14" s="90">
        <v>0</v>
      </c>
      <c r="J14" s="90">
        <v>0</v>
      </c>
      <c r="K14" s="90">
        <v>0</v>
      </c>
      <c r="L14" s="90">
        <v>0</v>
      </c>
      <c r="M14" s="275">
        <v>0</v>
      </c>
      <c r="N14" s="90">
        <v>0</v>
      </c>
      <c r="O14" s="90">
        <v>0</v>
      </c>
      <c r="P14" s="90">
        <v>0</v>
      </c>
      <c r="Q14" s="275">
        <v>0</v>
      </c>
      <c r="R14" s="90">
        <v>0</v>
      </c>
      <c r="S14" s="90">
        <v>0</v>
      </c>
      <c r="T14" s="90">
        <v>0</v>
      </c>
      <c r="U14" s="90">
        <v>0</v>
      </c>
      <c r="V14" s="90">
        <v>0</v>
      </c>
    </row>
    <row r="15" spans="1:22" x14ac:dyDescent="0.2">
      <c r="A15" s="88" t="s">
        <v>28</v>
      </c>
      <c r="B15" s="89" t="s">
        <v>29</v>
      </c>
      <c r="C15" s="83" t="s">
        <v>30</v>
      </c>
      <c r="D15" s="95">
        <v>39148.770000000004</v>
      </c>
      <c r="E15" s="95">
        <v>29.13976705020222</v>
      </c>
      <c r="F15" s="90">
        <v>0</v>
      </c>
      <c r="G15" s="90">
        <v>0</v>
      </c>
      <c r="H15" s="90">
        <v>1626.67</v>
      </c>
      <c r="I15" s="90">
        <v>0</v>
      </c>
      <c r="J15" s="90">
        <v>0</v>
      </c>
      <c r="K15" s="90">
        <v>0</v>
      </c>
      <c r="L15" s="90">
        <v>982.15</v>
      </c>
      <c r="M15" s="275">
        <v>1258.21</v>
      </c>
      <c r="N15" s="90">
        <v>8948.9599999999991</v>
      </c>
      <c r="O15" s="90">
        <v>0</v>
      </c>
      <c r="P15" s="90">
        <v>2357.2800000000002</v>
      </c>
      <c r="Q15" s="275">
        <v>9082.42</v>
      </c>
      <c r="R15" s="90">
        <v>1086.6500000000001</v>
      </c>
      <c r="S15" s="90">
        <v>3044.38</v>
      </c>
      <c r="T15" s="90">
        <v>4876.1000000000004</v>
      </c>
      <c r="U15" s="90">
        <v>5885.95</v>
      </c>
      <c r="V15" s="90">
        <v>0</v>
      </c>
    </row>
    <row r="16" spans="1:22" x14ac:dyDescent="0.2">
      <c r="A16" s="88" t="s">
        <v>31</v>
      </c>
      <c r="B16" s="89" t="s">
        <v>32</v>
      </c>
      <c r="C16" s="83" t="s">
        <v>33</v>
      </c>
      <c r="D16" s="95">
        <v>25209.67</v>
      </c>
      <c r="E16" s="95">
        <v>18.764418683204383</v>
      </c>
      <c r="F16" s="90">
        <v>0</v>
      </c>
      <c r="G16" s="90">
        <v>150.11000000000001</v>
      </c>
      <c r="H16" s="90">
        <v>422.59</v>
      </c>
      <c r="I16" s="90">
        <v>1532.07</v>
      </c>
      <c r="J16" s="90">
        <v>996.58</v>
      </c>
      <c r="K16" s="90">
        <v>0</v>
      </c>
      <c r="L16" s="90">
        <v>1191.3399999999999</v>
      </c>
      <c r="M16" s="275">
        <v>5416.9</v>
      </c>
      <c r="N16" s="90">
        <v>128.94</v>
      </c>
      <c r="O16" s="90">
        <v>86.93</v>
      </c>
      <c r="P16" s="90">
        <v>387.46</v>
      </c>
      <c r="Q16" s="275">
        <v>277.20999999999998</v>
      </c>
      <c r="R16" s="90">
        <v>5682.45</v>
      </c>
      <c r="S16" s="90">
        <v>5287.94</v>
      </c>
      <c r="T16" s="90">
        <v>1606.24</v>
      </c>
      <c r="U16" s="90">
        <v>2042.91</v>
      </c>
      <c r="V16" s="90">
        <v>0</v>
      </c>
    </row>
    <row r="17" spans="1:22" ht="22.5" x14ac:dyDescent="0.2">
      <c r="A17" s="83"/>
      <c r="B17" s="91" t="s">
        <v>34</v>
      </c>
      <c r="C17" s="92" t="s">
        <v>35</v>
      </c>
      <c r="D17" s="95">
        <v>22840.879999999997</v>
      </c>
      <c r="E17" s="95">
        <v>17.001247355194625</v>
      </c>
      <c r="F17" s="90">
        <v>0</v>
      </c>
      <c r="G17" s="90">
        <v>0</v>
      </c>
      <c r="H17" s="90">
        <v>391.83</v>
      </c>
      <c r="I17" s="90">
        <v>1532.07</v>
      </c>
      <c r="J17" s="90">
        <v>0</v>
      </c>
      <c r="K17" s="90">
        <v>0</v>
      </c>
      <c r="L17" s="90">
        <v>0</v>
      </c>
      <c r="M17" s="275">
        <v>5416.9</v>
      </c>
      <c r="N17" s="90">
        <v>128.94</v>
      </c>
      <c r="O17" s="90">
        <v>86.93</v>
      </c>
      <c r="P17" s="90">
        <v>387.46</v>
      </c>
      <c r="Q17" s="275">
        <v>277.20999999999998</v>
      </c>
      <c r="R17" s="90">
        <v>5682.45</v>
      </c>
      <c r="S17" s="90">
        <v>5287.94</v>
      </c>
      <c r="T17" s="90">
        <v>1606.24</v>
      </c>
      <c r="U17" s="90">
        <v>2042.91</v>
      </c>
      <c r="V17" s="90">
        <v>0</v>
      </c>
    </row>
    <row r="18" spans="1:22" x14ac:dyDescent="0.2">
      <c r="A18" s="88" t="s">
        <v>36</v>
      </c>
      <c r="B18" s="89" t="s">
        <v>37</v>
      </c>
      <c r="C18" s="83" t="s">
        <v>38</v>
      </c>
      <c r="D18" s="95">
        <v>54.8</v>
      </c>
      <c r="E18" s="95">
        <v>4.0789512272060693E-2</v>
      </c>
      <c r="F18" s="90">
        <v>0</v>
      </c>
      <c r="G18" s="90">
        <v>21.05</v>
      </c>
      <c r="H18" s="90">
        <v>0</v>
      </c>
      <c r="I18" s="90">
        <v>6.72</v>
      </c>
      <c r="J18" s="90">
        <v>0</v>
      </c>
      <c r="K18" s="90">
        <v>16.2</v>
      </c>
      <c r="L18" s="90">
        <v>0</v>
      </c>
      <c r="M18" s="275">
        <v>0</v>
      </c>
      <c r="N18" s="90">
        <v>1.1100000000000001</v>
      </c>
      <c r="O18" s="90">
        <v>0.5</v>
      </c>
      <c r="P18" s="90">
        <v>0</v>
      </c>
      <c r="Q18" s="275">
        <v>0</v>
      </c>
      <c r="R18" s="90">
        <v>0</v>
      </c>
      <c r="S18" s="90">
        <v>0</v>
      </c>
      <c r="T18" s="90">
        <v>0</v>
      </c>
      <c r="U18" s="90">
        <v>8.32</v>
      </c>
      <c r="V18" s="90">
        <v>0.9</v>
      </c>
    </row>
    <row r="19" spans="1:22" x14ac:dyDescent="0.2">
      <c r="A19" s="93" t="s">
        <v>39</v>
      </c>
      <c r="B19" s="89" t="s">
        <v>40</v>
      </c>
      <c r="C19" s="83" t="s">
        <v>41</v>
      </c>
      <c r="D19" s="95">
        <v>170.81</v>
      </c>
      <c r="E19" s="95">
        <v>0.12713971881734831</v>
      </c>
      <c r="F19" s="90">
        <v>0</v>
      </c>
      <c r="G19" s="90">
        <v>0</v>
      </c>
      <c r="H19" s="90">
        <v>28.27</v>
      </c>
      <c r="I19" s="90">
        <v>0</v>
      </c>
      <c r="J19" s="90">
        <v>52.15</v>
      </c>
      <c r="K19" s="90">
        <v>0</v>
      </c>
      <c r="L19" s="90">
        <v>59.73</v>
      </c>
      <c r="M19" s="275">
        <v>0</v>
      </c>
      <c r="N19" s="90">
        <v>0</v>
      </c>
      <c r="O19" s="90">
        <v>11.35</v>
      </c>
      <c r="P19" s="90">
        <v>3.16</v>
      </c>
      <c r="Q19" s="275">
        <v>0</v>
      </c>
      <c r="R19" s="90">
        <v>0</v>
      </c>
      <c r="S19" s="90">
        <v>0</v>
      </c>
      <c r="T19" s="90">
        <v>16.149999999999999</v>
      </c>
      <c r="U19" s="90">
        <v>0</v>
      </c>
      <c r="V19" s="90">
        <v>0</v>
      </c>
    </row>
    <row r="20" spans="1:22" x14ac:dyDescent="0.2">
      <c r="A20" s="88" t="s">
        <v>42</v>
      </c>
      <c r="B20" s="89" t="s">
        <v>43</v>
      </c>
      <c r="C20" s="83" t="s">
        <v>44</v>
      </c>
      <c r="D20" s="95">
        <v>1.98</v>
      </c>
      <c r="E20" s="95">
        <v>1.4737816477861346E-3</v>
      </c>
      <c r="F20" s="90">
        <v>0</v>
      </c>
      <c r="G20" s="90">
        <v>0</v>
      </c>
      <c r="H20" s="90">
        <v>0</v>
      </c>
      <c r="I20" s="90">
        <v>0</v>
      </c>
      <c r="J20" s="90">
        <v>0</v>
      </c>
      <c r="K20" s="90">
        <v>1.98</v>
      </c>
      <c r="L20" s="90">
        <v>0</v>
      </c>
      <c r="M20" s="275">
        <v>0</v>
      </c>
      <c r="N20" s="90">
        <v>0</v>
      </c>
      <c r="O20" s="90">
        <v>0</v>
      </c>
      <c r="P20" s="90">
        <v>0</v>
      </c>
      <c r="Q20" s="275">
        <v>0</v>
      </c>
      <c r="R20" s="90">
        <v>0</v>
      </c>
      <c r="S20" s="90">
        <v>0</v>
      </c>
      <c r="T20" s="90">
        <v>0</v>
      </c>
      <c r="U20" s="90">
        <v>0</v>
      </c>
      <c r="V20" s="90">
        <v>0</v>
      </c>
    </row>
    <row r="21" spans="1:22" x14ac:dyDescent="0.2">
      <c r="A21" s="93" t="s">
        <v>45</v>
      </c>
      <c r="B21" s="89" t="s">
        <v>46</v>
      </c>
      <c r="C21" s="83" t="s">
        <v>47</v>
      </c>
      <c r="D21" s="95">
        <v>32.590000000000003</v>
      </c>
      <c r="E21" s="95">
        <v>2.4257850455227339E-2</v>
      </c>
      <c r="F21" s="90">
        <v>0</v>
      </c>
      <c r="G21" s="90">
        <v>0</v>
      </c>
      <c r="H21" s="90">
        <v>5.68</v>
      </c>
      <c r="I21" s="90">
        <v>10.62</v>
      </c>
      <c r="J21" s="90">
        <v>0</v>
      </c>
      <c r="K21" s="90">
        <v>0.17</v>
      </c>
      <c r="L21" s="90">
        <v>6.35</v>
      </c>
      <c r="M21" s="275">
        <v>0</v>
      </c>
      <c r="N21" s="90">
        <v>0</v>
      </c>
      <c r="O21" s="90">
        <v>0.85</v>
      </c>
      <c r="P21" s="90">
        <v>0</v>
      </c>
      <c r="Q21" s="275">
        <v>0</v>
      </c>
      <c r="R21" s="90">
        <v>0.41</v>
      </c>
      <c r="S21" s="90">
        <v>0</v>
      </c>
      <c r="T21" s="90">
        <v>3.78</v>
      </c>
      <c r="U21" s="90">
        <v>0</v>
      </c>
      <c r="V21" s="90">
        <v>4.7300000000000004</v>
      </c>
    </row>
    <row r="22" spans="1:22" s="8" customFormat="1" x14ac:dyDescent="0.2">
      <c r="A22" s="86">
        <v>2</v>
      </c>
      <c r="B22" s="87" t="s">
        <v>48</v>
      </c>
      <c r="C22" s="82" t="s">
        <v>49</v>
      </c>
      <c r="D22" s="94">
        <v>9299.98</v>
      </c>
      <c r="E22" s="94">
        <v>6.9222928529182299</v>
      </c>
      <c r="F22" s="85">
        <v>403.45</v>
      </c>
      <c r="G22" s="85">
        <v>404.07000000000005</v>
      </c>
      <c r="H22" s="85">
        <v>496.23</v>
      </c>
      <c r="I22" s="85">
        <v>819.06000000000006</v>
      </c>
      <c r="J22" s="85">
        <v>578.15</v>
      </c>
      <c r="K22" s="85">
        <v>527.53</v>
      </c>
      <c r="L22" s="85">
        <v>564.34</v>
      </c>
      <c r="M22" s="274">
        <v>143.97999999999999</v>
      </c>
      <c r="N22" s="85">
        <v>1661.71</v>
      </c>
      <c r="O22" s="85">
        <v>381.59</v>
      </c>
      <c r="P22" s="85">
        <v>897.36999999999989</v>
      </c>
      <c r="Q22" s="274">
        <v>381.98</v>
      </c>
      <c r="R22" s="85">
        <v>503.06000000000006</v>
      </c>
      <c r="S22" s="85">
        <v>326.3</v>
      </c>
      <c r="T22" s="85">
        <v>382.40999999999997</v>
      </c>
      <c r="U22" s="85">
        <v>357.40999999999997</v>
      </c>
      <c r="V22" s="85">
        <v>471.33999999999992</v>
      </c>
    </row>
    <row r="23" spans="1:22" x14ac:dyDescent="0.2">
      <c r="A23" s="88" t="s">
        <v>50</v>
      </c>
      <c r="B23" s="89" t="s">
        <v>51</v>
      </c>
      <c r="C23" s="83" t="s">
        <v>52</v>
      </c>
      <c r="D23" s="95">
        <v>1500.54</v>
      </c>
      <c r="E23" s="95">
        <v>1.1169031887722254</v>
      </c>
      <c r="F23" s="90">
        <v>0</v>
      </c>
      <c r="G23" s="90">
        <v>0</v>
      </c>
      <c r="H23" s="90">
        <v>78.69</v>
      </c>
      <c r="I23" s="90">
        <v>188.91</v>
      </c>
      <c r="J23" s="90">
        <v>150</v>
      </c>
      <c r="K23" s="90">
        <v>269.52999999999997</v>
      </c>
      <c r="L23" s="90">
        <v>128.26</v>
      </c>
      <c r="M23" s="275">
        <v>39</v>
      </c>
      <c r="N23" s="90">
        <v>29.57</v>
      </c>
      <c r="O23" s="90">
        <v>109.9</v>
      </c>
      <c r="P23" s="90">
        <v>101.44</v>
      </c>
      <c r="Q23" s="275">
        <v>16.55</v>
      </c>
      <c r="R23" s="90">
        <v>89.69</v>
      </c>
      <c r="S23" s="90">
        <v>33.03</v>
      </c>
      <c r="T23" s="90">
        <v>64.98</v>
      </c>
      <c r="U23" s="90">
        <v>60.49</v>
      </c>
      <c r="V23" s="90">
        <v>140.5</v>
      </c>
    </row>
    <row r="24" spans="1:22" x14ac:dyDescent="0.2">
      <c r="A24" s="88" t="s">
        <v>53</v>
      </c>
      <c r="B24" s="89" t="s">
        <v>54</v>
      </c>
      <c r="C24" s="83" t="s">
        <v>55</v>
      </c>
      <c r="D24" s="95">
        <v>246.39</v>
      </c>
      <c r="E24" s="95">
        <v>0.18339649504950792</v>
      </c>
      <c r="F24" s="90">
        <v>142.12</v>
      </c>
      <c r="G24" s="90">
        <v>104.27</v>
      </c>
      <c r="H24" s="90">
        <v>0</v>
      </c>
      <c r="I24" s="90">
        <v>0</v>
      </c>
      <c r="J24" s="90">
        <v>0</v>
      </c>
      <c r="K24" s="90">
        <v>0</v>
      </c>
      <c r="L24" s="90">
        <v>0</v>
      </c>
      <c r="M24" s="275">
        <v>0</v>
      </c>
      <c r="N24" s="90">
        <v>0</v>
      </c>
      <c r="O24" s="90">
        <v>0</v>
      </c>
      <c r="P24" s="90">
        <v>0</v>
      </c>
      <c r="Q24" s="275">
        <v>0</v>
      </c>
      <c r="R24" s="90">
        <v>0</v>
      </c>
      <c r="S24" s="90">
        <v>0</v>
      </c>
      <c r="T24" s="90">
        <v>0</v>
      </c>
      <c r="U24" s="90">
        <v>0</v>
      </c>
      <c r="V24" s="90">
        <v>0</v>
      </c>
    </row>
    <row r="25" spans="1:22" x14ac:dyDescent="0.2">
      <c r="A25" s="88" t="s">
        <v>56</v>
      </c>
      <c r="B25" s="89" t="s">
        <v>57</v>
      </c>
      <c r="C25" s="83" t="s">
        <v>58</v>
      </c>
      <c r="D25" s="95">
        <v>20.189999999999998</v>
      </c>
      <c r="E25" s="95">
        <v>1.5028106802425278E-2</v>
      </c>
      <c r="F25" s="90">
        <v>4.1500000000000004</v>
      </c>
      <c r="G25" s="90">
        <v>0.52</v>
      </c>
      <c r="H25" s="90">
        <v>2.0499999999999998</v>
      </c>
      <c r="I25" s="90">
        <v>0.99</v>
      </c>
      <c r="J25" s="90">
        <v>1.01</v>
      </c>
      <c r="K25" s="90">
        <v>1.73</v>
      </c>
      <c r="L25" s="90">
        <v>0.99</v>
      </c>
      <c r="M25" s="275">
        <v>0.12</v>
      </c>
      <c r="N25" s="90">
        <v>0.9</v>
      </c>
      <c r="O25" s="90">
        <v>1.8</v>
      </c>
      <c r="P25" s="90">
        <v>1.85</v>
      </c>
      <c r="Q25" s="275">
        <v>0.28999999999999998</v>
      </c>
      <c r="R25" s="90">
        <v>0.64</v>
      </c>
      <c r="S25" s="90">
        <v>0.81</v>
      </c>
      <c r="T25" s="90">
        <v>1.31</v>
      </c>
      <c r="U25" s="90">
        <v>0.54</v>
      </c>
      <c r="V25" s="90">
        <v>0.49</v>
      </c>
    </row>
    <row r="26" spans="1:22" x14ac:dyDescent="0.2">
      <c r="A26" s="88" t="s">
        <v>59</v>
      </c>
      <c r="B26" s="89" t="s">
        <v>60</v>
      </c>
      <c r="C26" s="83" t="s">
        <v>61</v>
      </c>
      <c r="D26" s="95">
        <v>366.66999999999996</v>
      </c>
      <c r="E26" s="95">
        <v>0.27292500848168783</v>
      </c>
      <c r="F26" s="90">
        <v>0</v>
      </c>
      <c r="G26" s="90">
        <v>0</v>
      </c>
      <c r="H26" s="90">
        <v>42.26</v>
      </c>
      <c r="I26" s="90">
        <v>175.96</v>
      </c>
      <c r="J26" s="90">
        <v>10.58</v>
      </c>
      <c r="K26" s="90">
        <v>0</v>
      </c>
      <c r="L26" s="90">
        <v>3.56</v>
      </c>
      <c r="M26" s="275">
        <v>0</v>
      </c>
      <c r="N26" s="90">
        <v>0</v>
      </c>
      <c r="O26" s="90">
        <v>49.41</v>
      </c>
      <c r="P26" s="90">
        <v>0</v>
      </c>
      <c r="Q26" s="275">
        <v>0</v>
      </c>
      <c r="R26" s="90">
        <v>27.53</v>
      </c>
      <c r="S26" s="90">
        <v>0</v>
      </c>
      <c r="T26" s="90">
        <v>57.37</v>
      </c>
      <c r="U26" s="90">
        <v>0</v>
      </c>
      <c r="V26" s="90">
        <v>0</v>
      </c>
    </row>
    <row r="27" spans="1:22" x14ac:dyDescent="0.2">
      <c r="A27" s="88" t="s">
        <v>62</v>
      </c>
      <c r="B27" s="89" t="s">
        <v>63</v>
      </c>
      <c r="C27" s="83" t="s">
        <v>64</v>
      </c>
      <c r="D27" s="95">
        <v>11.47</v>
      </c>
      <c r="E27" s="95">
        <v>8.5375128788419009E-3</v>
      </c>
      <c r="F27" s="90">
        <v>1.34</v>
      </c>
      <c r="G27" s="90">
        <v>0.04</v>
      </c>
      <c r="H27" s="90">
        <v>0</v>
      </c>
      <c r="I27" s="90">
        <v>0</v>
      </c>
      <c r="J27" s="90">
        <v>0</v>
      </c>
      <c r="K27" s="90">
        <v>0.09</v>
      </c>
      <c r="L27" s="90">
        <v>0</v>
      </c>
      <c r="M27" s="275">
        <v>0</v>
      </c>
      <c r="N27" s="90">
        <v>0</v>
      </c>
      <c r="O27" s="90">
        <v>10</v>
      </c>
      <c r="P27" s="90">
        <v>0</v>
      </c>
      <c r="Q27" s="275">
        <v>0</v>
      </c>
      <c r="R27" s="90">
        <v>0</v>
      </c>
      <c r="S27" s="90">
        <v>0</v>
      </c>
      <c r="T27" s="90">
        <v>0</v>
      </c>
      <c r="U27" s="90">
        <v>0</v>
      </c>
      <c r="V27" s="90">
        <v>0</v>
      </c>
    </row>
    <row r="28" spans="1:22" x14ac:dyDescent="0.2">
      <c r="A28" s="88" t="s">
        <v>65</v>
      </c>
      <c r="B28" s="89" t="s">
        <v>66</v>
      </c>
      <c r="C28" s="83" t="s">
        <v>67</v>
      </c>
      <c r="D28" s="95">
        <v>155.63</v>
      </c>
      <c r="E28" s="95">
        <v>0.11584072618432127</v>
      </c>
      <c r="F28" s="90">
        <v>25.770000000000003</v>
      </c>
      <c r="G28" s="90">
        <v>8.15</v>
      </c>
      <c r="H28" s="90">
        <v>9.5399999999999991</v>
      </c>
      <c r="I28" s="90">
        <v>9.8299999999999983</v>
      </c>
      <c r="J28" s="90">
        <v>20.47</v>
      </c>
      <c r="K28" s="90">
        <v>12.870000000000001</v>
      </c>
      <c r="L28" s="90">
        <v>6.59</v>
      </c>
      <c r="M28" s="275">
        <v>3.88</v>
      </c>
      <c r="N28" s="90">
        <v>5.74</v>
      </c>
      <c r="O28" s="90">
        <v>8.6300000000000008</v>
      </c>
      <c r="P28" s="90">
        <v>6.2100000000000009</v>
      </c>
      <c r="Q28" s="275">
        <v>1.88</v>
      </c>
      <c r="R28" s="90">
        <v>6.2</v>
      </c>
      <c r="S28" s="90">
        <v>4.75</v>
      </c>
      <c r="T28" s="90">
        <v>8.93</v>
      </c>
      <c r="U28" s="90">
        <v>7.6599999999999993</v>
      </c>
      <c r="V28" s="90">
        <v>8.5299999999999994</v>
      </c>
    </row>
    <row r="29" spans="1:22" x14ac:dyDescent="0.2">
      <c r="A29" s="88" t="s">
        <v>68</v>
      </c>
      <c r="B29" s="89" t="s">
        <v>69</v>
      </c>
      <c r="C29" s="83" t="s">
        <v>70</v>
      </c>
      <c r="D29" s="95">
        <v>16.349999999999998</v>
      </c>
      <c r="E29" s="95">
        <v>1.2169863606718836E-2</v>
      </c>
      <c r="F29" s="90">
        <v>3.35</v>
      </c>
      <c r="G29" s="90">
        <v>0.49</v>
      </c>
      <c r="H29" s="90">
        <v>1.89</v>
      </c>
      <c r="I29" s="90">
        <v>0.1</v>
      </c>
      <c r="J29" s="90">
        <v>3.25</v>
      </c>
      <c r="K29" s="90">
        <v>1.3</v>
      </c>
      <c r="L29" s="90">
        <v>1.24</v>
      </c>
      <c r="M29" s="275">
        <v>0.05</v>
      </c>
      <c r="N29" s="90">
        <v>0</v>
      </c>
      <c r="O29" s="90">
        <v>0.23</v>
      </c>
      <c r="P29" s="90">
        <v>0.18</v>
      </c>
      <c r="Q29" s="275">
        <v>0</v>
      </c>
      <c r="R29" s="90">
        <v>0.11</v>
      </c>
      <c r="S29" s="90">
        <v>0.27</v>
      </c>
      <c r="T29" s="90">
        <v>2.0099999999999998</v>
      </c>
      <c r="U29" s="90">
        <v>0.26</v>
      </c>
      <c r="V29" s="90">
        <v>1.62</v>
      </c>
    </row>
    <row r="30" spans="1:22" x14ac:dyDescent="0.2">
      <c r="A30" s="88" t="s">
        <v>71</v>
      </c>
      <c r="B30" s="89" t="s">
        <v>72</v>
      </c>
      <c r="C30" s="83" t="s">
        <v>73</v>
      </c>
      <c r="D30" s="95">
        <v>0.35</v>
      </c>
      <c r="E30" s="95">
        <v>2.6051695794199344E-4</v>
      </c>
      <c r="F30" s="90">
        <v>0.35</v>
      </c>
      <c r="G30" s="90">
        <v>0</v>
      </c>
      <c r="H30" s="90">
        <v>0</v>
      </c>
      <c r="I30" s="90">
        <v>0</v>
      </c>
      <c r="J30" s="90">
        <v>0</v>
      </c>
      <c r="K30" s="90">
        <v>0</v>
      </c>
      <c r="L30" s="90">
        <v>0</v>
      </c>
      <c r="M30" s="275">
        <v>0</v>
      </c>
      <c r="N30" s="90">
        <v>0</v>
      </c>
      <c r="O30" s="90">
        <v>0</v>
      </c>
      <c r="P30" s="90">
        <v>0</v>
      </c>
      <c r="Q30" s="275">
        <v>0</v>
      </c>
      <c r="R30" s="90">
        <v>0</v>
      </c>
      <c r="S30" s="90">
        <v>0</v>
      </c>
      <c r="T30" s="90">
        <v>0</v>
      </c>
      <c r="U30" s="90">
        <v>0</v>
      </c>
      <c r="V30" s="90">
        <v>0</v>
      </c>
    </row>
    <row r="31" spans="1:22" x14ac:dyDescent="0.2">
      <c r="A31" s="88" t="s">
        <v>74</v>
      </c>
      <c r="B31" s="89" t="s">
        <v>75</v>
      </c>
      <c r="C31" s="83" t="s">
        <v>76</v>
      </c>
      <c r="D31" s="95">
        <v>7.7700000000000005</v>
      </c>
      <c r="E31" s="95">
        <v>5.7834764663122554E-3</v>
      </c>
      <c r="F31" s="90">
        <v>2.2400000000000002</v>
      </c>
      <c r="G31" s="90">
        <v>0.17</v>
      </c>
      <c r="H31" s="90">
        <v>0.28999999999999998</v>
      </c>
      <c r="I31" s="90">
        <v>0.14000000000000001</v>
      </c>
      <c r="J31" s="90">
        <v>0.91</v>
      </c>
      <c r="K31" s="90">
        <v>0.14000000000000001</v>
      </c>
      <c r="L31" s="90">
        <v>0.16</v>
      </c>
      <c r="M31" s="275">
        <v>0.47</v>
      </c>
      <c r="N31" s="90">
        <v>0.56000000000000005</v>
      </c>
      <c r="O31" s="90">
        <v>1.18</v>
      </c>
      <c r="P31" s="90">
        <v>0.48</v>
      </c>
      <c r="Q31" s="275">
        <v>0.14000000000000001</v>
      </c>
      <c r="R31" s="90">
        <v>0.16</v>
      </c>
      <c r="S31" s="90">
        <v>0.44</v>
      </c>
      <c r="T31" s="90">
        <v>0.12</v>
      </c>
      <c r="U31" s="90">
        <v>0.09</v>
      </c>
      <c r="V31" s="90">
        <v>0.08</v>
      </c>
    </row>
    <row r="32" spans="1:22" ht="22.5" x14ac:dyDescent="0.2">
      <c r="A32" s="88" t="s">
        <v>77</v>
      </c>
      <c r="B32" s="89" t="s">
        <v>78</v>
      </c>
      <c r="C32" s="83" t="s">
        <v>79</v>
      </c>
      <c r="D32" s="95">
        <v>90.800000000000011</v>
      </c>
      <c r="E32" s="95">
        <v>6.7585542231808599E-2</v>
      </c>
      <c r="F32" s="90">
        <v>14.13</v>
      </c>
      <c r="G32" s="90">
        <v>5.39</v>
      </c>
      <c r="H32" s="90">
        <v>4.29</v>
      </c>
      <c r="I32" s="90">
        <v>5.27</v>
      </c>
      <c r="J32" s="90">
        <v>11.28</v>
      </c>
      <c r="K32" s="90">
        <v>8.6300000000000008</v>
      </c>
      <c r="L32" s="90">
        <v>5.19</v>
      </c>
      <c r="M32" s="275">
        <v>1.3</v>
      </c>
      <c r="N32" s="90">
        <v>3.98</v>
      </c>
      <c r="O32" s="90">
        <v>4.42</v>
      </c>
      <c r="P32" s="90">
        <v>3.45</v>
      </c>
      <c r="Q32" s="275">
        <v>1.61</v>
      </c>
      <c r="R32" s="90">
        <v>4.3899999999999997</v>
      </c>
      <c r="S32" s="90">
        <v>2.66</v>
      </c>
      <c r="T32" s="90">
        <v>4.4800000000000004</v>
      </c>
      <c r="U32" s="90">
        <v>5.43</v>
      </c>
      <c r="V32" s="90">
        <v>4.9000000000000004</v>
      </c>
    </row>
    <row r="33" spans="1:22" ht="22.5" x14ac:dyDescent="0.2">
      <c r="A33" s="88" t="s">
        <v>80</v>
      </c>
      <c r="B33" s="89" t="s">
        <v>81</v>
      </c>
      <c r="C33" s="83" t="s">
        <v>82</v>
      </c>
      <c r="D33" s="95">
        <v>23.799999999999997</v>
      </c>
      <c r="E33" s="95">
        <v>1.7715153140055555E-2</v>
      </c>
      <c r="F33" s="90">
        <v>2.46</v>
      </c>
      <c r="G33" s="90">
        <v>1.1299999999999999</v>
      </c>
      <c r="H33" s="90">
        <v>3.07</v>
      </c>
      <c r="I33" s="90">
        <v>0.94</v>
      </c>
      <c r="J33" s="90">
        <v>0</v>
      </c>
      <c r="K33" s="90">
        <v>2.8</v>
      </c>
      <c r="L33" s="90">
        <v>0</v>
      </c>
      <c r="M33" s="275">
        <v>1.7</v>
      </c>
      <c r="N33" s="90">
        <v>0</v>
      </c>
      <c r="O33" s="90">
        <v>2.38</v>
      </c>
      <c r="P33" s="90">
        <v>1.87</v>
      </c>
      <c r="Q33" s="275">
        <v>0</v>
      </c>
      <c r="R33" s="90">
        <v>0.75</v>
      </c>
      <c r="S33" s="90">
        <v>1.05</v>
      </c>
      <c r="T33" s="90">
        <v>2.3199999999999998</v>
      </c>
      <c r="U33" s="90">
        <v>1.5</v>
      </c>
      <c r="V33" s="90">
        <v>1.83</v>
      </c>
    </row>
    <row r="34" spans="1:22" ht="22.5" x14ac:dyDescent="0.2">
      <c r="A34" s="88" t="s">
        <v>83</v>
      </c>
      <c r="B34" s="89" t="s">
        <v>84</v>
      </c>
      <c r="C34" s="83" t="s">
        <v>85</v>
      </c>
      <c r="D34" s="95">
        <v>3.38</v>
      </c>
      <c r="E34" s="95">
        <v>2.5158494795541084E-3</v>
      </c>
      <c r="F34" s="90">
        <v>0</v>
      </c>
      <c r="G34" s="90">
        <v>0</v>
      </c>
      <c r="H34" s="90">
        <v>0</v>
      </c>
      <c r="I34" s="90">
        <v>3.38</v>
      </c>
      <c r="J34" s="90">
        <v>0</v>
      </c>
      <c r="K34" s="90">
        <v>0</v>
      </c>
      <c r="L34" s="90">
        <v>0</v>
      </c>
      <c r="M34" s="275">
        <v>0</v>
      </c>
      <c r="N34" s="90">
        <v>0</v>
      </c>
      <c r="O34" s="90">
        <v>0</v>
      </c>
      <c r="P34" s="90">
        <v>0</v>
      </c>
      <c r="Q34" s="275">
        <v>0</v>
      </c>
      <c r="R34" s="90">
        <v>0</v>
      </c>
      <c r="S34" s="90">
        <v>0</v>
      </c>
      <c r="T34" s="90">
        <v>0</v>
      </c>
      <c r="U34" s="90">
        <v>0</v>
      </c>
      <c r="V34" s="90">
        <v>0</v>
      </c>
    </row>
    <row r="35" spans="1:22" x14ac:dyDescent="0.2">
      <c r="A35" s="88" t="s">
        <v>86</v>
      </c>
      <c r="B35" s="89" t="s">
        <v>87</v>
      </c>
      <c r="C35" s="83" t="s">
        <v>88</v>
      </c>
      <c r="D35" s="95">
        <v>0</v>
      </c>
      <c r="E35" s="95">
        <v>0</v>
      </c>
      <c r="F35" s="90">
        <v>0</v>
      </c>
      <c r="G35" s="90">
        <v>0</v>
      </c>
      <c r="H35" s="90">
        <v>0</v>
      </c>
      <c r="I35" s="90">
        <v>0</v>
      </c>
      <c r="J35" s="90">
        <v>0</v>
      </c>
      <c r="K35" s="90">
        <v>0</v>
      </c>
      <c r="L35" s="90">
        <v>0</v>
      </c>
      <c r="M35" s="275">
        <v>0</v>
      </c>
      <c r="N35" s="90">
        <v>0</v>
      </c>
      <c r="O35" s="90">
        <v>0</v>
      </c>
      <c r="P35" s="90">
        <v>0</v>
      </c>
      <c r="Q35" s="275">
        <v>0</v>
      </c>
      <c r="R35" s="90">
        <v>0</v>
      </c>
      <c r="S35" s="90">
        <v>0</v>
      </c>
      <c r="T35" s="90">
        <v>0</v>
      </c>
      <c r="U35" s="90">
        <v>0</v>
      </c>
      <c r="V35" s="90">
        <v>0</v>
      </c>
    </row>
    <row r="36" spans="1:22" ht="22.5" x14ac:dyDescent="0.2">
      <c r="A36" s="88" t="s">
        <v>89</v>
      </c>
      <c r="B36" s="89" t="s">
        <v>90</v>
      </c>
      <c r="C36" s="83" t="s">
        <v>91</v>
      </c>
      <c r="D36" s="95">
        <v>0</v>
      </c>
      <c r="E36" s="95">
        <v>0</v>
      </c>
      <c r="F36" s="90">
        <v>0</v>
      </c>
      <c r="G36" s="90">
        <v>0</v>
      </c>
      <c r="H36" s="90">
        <v>0</v>
      </c>
      <c r="I36" s="90">
        <v>0</v>
      </c>
      <c r="J36" s="90">
        <v>0</v>
      </c>
      <c r="K36" s="90">
        <v>0</v>
      </c>
      <c r="L36" s="90">
        <v>0</v>
      </c>
      <c r="M36" s="275">
        <v>0</v>
      </c>
      <c r="N36" s="90">
        <v>0</v>
      </c>
      <c r="O36" s="90">
        <v>0</v>
      </c>
      <c r="P36" s="90">
        <v>0</v>
      </c>
      <c r="Q36" s="275">
        <v>0</v>
      </c>
      <c r="R36" s="90">
        <v>0</v>
      </c>
      <c r="S36" s="90">
        <v>0</v>
      </c>
      <c r="T36" s="90">
        <v>0</v>
      </c>
      <c r="U36" s="90">
        <v>0</v>
      </c>
      <c r="V36" s="90">
        <v>0</v>
      </c>
    </row>
    <row r="37" spans="1:22" x14ac:dyDescent="0.2">
      <c r="A37" s="88" t="s">
        <v>92</v>
      </c>
      <c r="B37" s="89" t="s">
        <v>93</v>
      </c>
      <c r="C37" s="83" t="s">
        <v>94</v>
      </c>
      <c r="D37" s="95">
        <v>0</v>
      </c>
      <c r="E37" s="95">
        <v>0</v>
      </c>
      <c r="F37" s="90">
        <v>0</v>
      </c>
      <c r="G37" s="90">
        <v>0</v>
      </c>
      <c r="H37" s="90">
        <v>0</v>
      </c>
      <c r="I37" s="90">
        <v>0</v>
      </c>
      <c r="J37" s="90">
        <v>0</v>
      </c>
      <c r="K37" s="90">
        <v>0</v>
      </c>
      <c r="L37" s="90">
        <v>0</v>
      </c>
      <c r="M37" s="275">
        <v>0</v>
      </c>
      <c r="N37" s="90">
        <v>0</v>
      </c>
      <c r="O37" s="90">
        <v>0</v>
      </c>
      <c r="P37" s="90">
        <v>0</v>
      </c>
      <c r="Q37" s="275">
        <v>0</v>
      </c>
      <c r="R37" s="90">
        <v>0</v>
      </c>
      <c r="S37" s="90">
        <v>0</v>
      </c>
      <c r="T37" s="90">
        <v>0</v>
      </c>
      <c r="U37" s="90">
        <v>0</v>
      </c>
      <c r="V37" s="90">
        <v>0</v>
      </c>
    </row>
    <row r="38" spans="1:22" ht="22.5" x14ac:dyDescent="0.2">
      <c r="A38" s="88" t="s">
        <v>95</v>
      </c>
      <c r="B38" s="89" t="s">
        <v>96</v>
      </c>
      <c r="C38" s="83" t="s">
        <v>97</v>
      </c>
      <c r="D38" s="95">
        <v>13.180000000000001</v>
      </c>
      <c r="E38" s="95">
        <v>9.8103243019299277E-3</v>
      </c>
      <c r="F38" s="90">
        <v>3.24</v>
      </c>
      <c r="G38" s="90">
        <v>0.97</v>
      </c>
      <c r="H38" s="90">
        <v>0</v>
      </c>
      <c r="I38" s="90">
        <v>0</v>
      </c>
      <c r="J38" s="90">
        <v>5.03</v>
      </c>
      <c r="K38" s="90">
        <v>0</v>
      </c>
      <c r="L38" s="90">
        <v>0</v>
      </c>
      <c r="M38" s="275">
        <v>0.36</v>
      </c>
      <c r="N38" s="90">
        <v>1.2</v>
      </c>
      <c r="O38" s="90">
        <v>0.42</v>
      </c>
      <c r="P38" s="90">
        <v>0.23</v>
      </c>
      <c r="Q38" s="275">
        <v>0.13</v>
      </c>
      <c r="R38" s="90">
        <v>0.79</v>
      </c>
      <c r="S38" s="90">
        <v>0.33</v>
      </c>
      <c r="T38" s="90">
        <v>0</v>
      </c>
      <c r="U38" s="90">
        <v>0.38</v>
      </c>
      <c r="V38" s="90">
        <v>0.1</v>
      </c>
    </row>
    <row r="39" spans="1:22" ht="22.5" x14ac:dyDescent="0.2">
      <c r="A39" s="88" t="s">
        <v>98</v>
      </c>
      <c r="B39" s="89" t="s">
        <v>99</v>
      </c>
      <c r="C39" s="83" t="s">
        <v>100</v>
      </c>
      <c r="D39" s="95">
        <v>599.29</v>
      </c>
      <c r="E39" s="95">
        <v>0.44607202207159219</v>
      </c>
      <c r="F39" s="90">
        <v>11.09</v>
      </c>
      <c r="G39" s="90">
        <v>21.799999999999997</v>
      </c>
      <c r="H39" s="90">
        <v>99.41</v>
      </c>
      <c r="I39" s="90">
        <v>63.47</v>
      </c>
      <c r="J39" s="90">
        <v>184.42000000000002</v>
      </c>
      <c r="K39" s="90">
        <v>116.33</v>
      </c>
      <c r="L39" s="90">
        <v>48.95</v>
      </c>
      <c r="M39" s="275">
        <v>0.46</v>
      </c>
      <c r="N39" s="90">
        <v>3.5199999999999996</v>
      </c>
      <c r="O39" s="90">
        <v>21.91</v>
      </c>
      <c r="P39" s="90">
        <v>16.330000000000002</v>
      </c>
      <c r="Q39" s="275">
        <v>0.35</v>
      </c>
      <c r="R39" s="90">
        <v>0.33</v>
      </c>
      <c r="S39" s="90">
        <v>1.71</v>
      </c>
      <c r="T39" s="90">
        <v>4.38</v>
      </c>
      <c r="U39" s="90">
        <v>0.61</v>
      </c>
      <c r="V39" s="90">
        <v>4.22</v>
      </c>
    </row>
    <row r="40" spans="1:22" x14ac:dyDescent="0.2">
      <c r="A40" s="88" t="s">
        <v>101</v>
      </c>
      <c r="B40" s="89" t="s">
        <v>102</v>
      </c>
      <c r="C40" s="83" t="s">
        <v>103</v>
      </c>
      <c r="D40" s="95">
        <v>50.34</v>
      </c>
      <c r="E40" s="95">
        <v>3.7469781893714152E-2</v>
      </c>
      <c r="F40" s="90">
        <v>0</v>
      </c>
      <c r="G40" s="90">
        <v>0</v>
      </c>
      <c r="H40" s="90">
        <v>0</v>
      </c>
      <c r="I40" s="90">
        <v>50.34</v>
      </c>
      <c r="J40" s="90">
        <v>0</v>
      </c>
      <c r="K40" s="90">
        <v>0</v>
      </c>
      <c r="L40" s="90">
        <v>0</v>
      </c>
      <c r="M40" s="275">
        <v>0</v>
      </c>
      <c r="N40" s="90">
        <v>0</v>
      </c>
      <c r="O40" s="90">
        <v>0</v>
      </c>
      <c r="P40" s="90">
        <v>0</v>
      </c>
      <c r="Q40" s="275">
        <v>0</v>
      </c>
      <c r="R40" s="90">
        <v>0</v>
      </c>
      <c r="S40" s="90">
        <v>0</v>
      </c>
      <c r="T40" s="90">
        <v>0</v>
      </c>
      <c r="U40" s="90">
        <v>0</v>
      </c>
      <c r="V40" s="90">
        <v>0</v>
      </c>
    </row>
    <row r="41" spans="1:22" x14ac:dyDescent="0.2">
      <c r="A41" s="88" t="s">
        <v>104</v>
      </c>
      <c r="B41" s="89" t="s">
        <v>105</v>
      </c>
      <c r="C41" s="83" t="s">
        <v>106</v>
      </c>
      <c r="D41" s="95">
        <v>19.84</v>
      </c>
      <c r="E41" s="95">
        <v>1.4767589844483286E-2</v>
      </c>
      <c r="F41" s="90">
        <v>7</v>
      </c>
      <c r="G41" s="90">
        <v>2.52</v>
      </c>
      <c r="H41" s="90">
        <v>0</v>
      </c>
      <c r="I41" s="90">
        <v>0</v>
      </c>
      <c r="J41" s="90">
        <v>10.32</v>
      </c>
      <c r="K41" s="90">
        <v>0</v>
      </c>
      <c r="L41" s="90">
        <v>0</v>
      </c>
      <c r="M41" s="275">
        <v>0</v>
      </c>
      <c r="N41" s="90">
        <v>0</v>
      </c>
      <c r="O41" s="90">
        <v>0</v>
      </c>
      <c r="P41" s="90">
        <v>0</v>
      </c>
      <c r="Q41" s="275">
        <v>0</v>
      </c>
      <c r="R41" s="90">
        <v>0</v>
      </c>
      <c r="S41" s="90">
        <v>0</v>
      </c>
      <c r="T41" s="90">
        <v>0</v>
      </c>
      <c r="U41" s="90">
        <v>0</v>
      </c>
      <c r="V41" s="90">
        <v>0</v>
      </c>
    </row>
    <row r="42" spans="1:22" ht="22.5" x14ac:dyDescent="0.2">
      <c r="A42" s="88" t="s">
        <v>107</v>
      </c>
      <c r="B42" s="89" t="s">
        <v>108</v>
      </c>
      <c r="C42" s="83" t="s">
        <v>109</v>
      </c>
      <c r="D42" s="95">
        <v>0</v>
      </c>
      <c r="E42" s="95">
        <v>0</v>
      </c>
      <c r="F42" s="90">
        <v>0</v>
      </c>
      <c r="G42" s="90">
        <v>0</v>
      </c>
      <c r="H42" s="90">
        <v>0</v>
      </c>
      <c r="I42" s="90">
        <v>0</v>
      </c>
      <c r="J42" s="90">
        <v>0</v>
      </c>
      <c r="K42" s="90">
        <v>0</v>
      </c>
      <c r="L42" s="90">
        <v>0</v>
      </c>
      <c r="M42" s="275">
        <v>0</v>
      </c>
      <c r="N42" s="90">
        <v>0</v>
      </c>
      <c r="O42" s="90">
        <v>0</v>
      </c>
      <c r="P42" s="90">
        <v>0</v>
      </c>
      <c r="Q42" s="275">
        <v>0</v>
      </c>
      <c r="R42" s="90">
        <v>0</v>
      </c>
      <c r="S42" s="90">
        <v>0</v>
      </c>
      <c r="T42" s="90">
        <v>0</v>
      </c>
      <c r="U42" s="90">
        <v>0</v>
      </c>
      <c r="V42" s="90">
        <v>0</v>
      </c>
    </row>
    <row r="43" spans="1:22" x14ac:dyDescent="0.2">
      <c r="A43" s="88" t="s">
        <v>110</v>
      </c>
      <c r="B43" s="89" t="s">
        <v>111</v>
      </c>
      <c r="C43" s="83" t="s">
        <v>112</v>
      </c>
      <c r="D43" s="95">
        <v>131.51000000000005</v>
      </c>
      <c r="E43" s="95">
        <v>9.788738611129022E-2</v>
      </c>
      <c r="F43" s="90">
        <v>3.52</v>
      </c>
      <c r="G43" s="90">
        <v>0.44</v>
      </c>
      <c r="H43" s="90">
        <v>1.74</v>
      </c>
      <c r="I43" s="90">
        <v>0.36</v>
      </c>
      <c r="J43" s="90">
        <v>2.7</v>
      </c>
      <c r="K43" s="90">
        <v>114.06</v>
      </c>
      <c r="L43" s="90">
        <v>1.88</v>
      </c>
      <c r="M43" s="275">
        <v>0.34</v>
      </c>
      <c r="N43" s="90">
        <v>1.2</v>
      </c>
      <c r="O43" s="90">
        <v>0.72</v>
      </c>
      <c r="P43" s="90">
        <v>0.76</v>
      </c>
      <c r="Q43" s="275">
        <v>0.35</v>
      </c>
      <c r="R43" s="90">
        <v>0.33</v>
      </c>
      <c r="S43" s="90">
        <v>0.76</v>
      </c>
      <c r="T43" s="90">
        <v>1.33</v>
      </c>
      <c r="U43" s="90">
        <v>0.61</v>
      </c>
      <c r="V43" s="90">
        <v>0.41</v>
      </c>
    </row>
    <row r="44" spans="1:22" x14ac:dyDescent="0.2">
      <c r="A44" s="88" t="s">
        <v>113</v>
      </c>
      <c r="B44" s="89" t="s">
        <v>114</v>
      </c>
      <c r="C44" s="83" t="s">
        <v>115</v>
      </c>
      <c r="D44" s="95">
        <v>21.059999999999995</v>
      </c>
      <c r="E44" s="95">
        <v>1.5675677526452519E-2</v>
      </c>
      <c r="F44" s="90">
        <v>0.56999999999999995</v>
      </c>
      <c r="G44" s="90">
        <v>1.76</v>
      </c>
      <c r="H44" s="90">
        <v>3.69</v>
      </c>
      <c r="I44" s="90">
        <v>0</v>
      </c>
      <c r="J44" s="90">
        <v>2.41</v>
      </c>
      <c r="K44" s="90">
        <v>2.27</v>
      </c>
      <c r="L44" s="90">
        <v>0.11</v>
      </c>
      <c r="M44" s="275">
        <v>0.12</v>
      </c>
      <c r="N44" s="90">
        <v>2.3199999999999998</v>
      </c>
      <c r="O44" s="90">
        <v>0</v>
      </c>
      <c r="P44" s="90">
        <v>0</v>
      </c>
      <c r="Q44" s="275">
        <v>0</v>
      </c>
      <c r="R44" s="90">
        <v>0</v>
      </c>
      <c r="S44" s="90">
        <v>0.95</v>
      </c>
      <c r="T44" s="90">
        <v>3.05</v>
      </c>
      <c r="U44" s="90">
        <v>0</v>
      </c>
      <c r="V44" s="90">
        <v>3.81</v>
      </c>
    </row>
    <row r="45" spans="1:22" ht="22.5" x14ac:dyDescent="0.2">
      <c r="A45" s="88" t="s">
        <v>116</v>
      </c>
      <c r="B45" s="89" t="s">
        <v>117</v>
      </c>
      <c r="C45" s="83" t="s">
        <v>118</v>
      </c>
      <c r="D45" s="95">
        <v>376.53999999999996</v>
      </c>
      <c r="E45" s="95">
        <v>0.28027158669565205</v>
      </c>
      <c r="F45" s="90">
        <v>0</v>
      </c>
      <c r="G45" s="90">
        <v>17.079999999999998</v>
      </c>
      <c r="H45" s="90">
        <v>93.98</v>
      </c>
      <c r="I45" s="90">
        <v>12.77</v>
      </c>
      <c r="J45" s="90">
        <v>168.99</v>
      </c>
      <c r="K45" s="90">
        <v>0</v>
      </c>
      <c r="L45" s="90">
        <v>46.96</v>
      </c>
      <c r="M45" s="275">
        <v>0</v>
      </c>
      <c r="N45" s="90">
        <v>0</v>
      </c>
      <c r="O45" s="90">
        <v>21.19</v>
      </c>
      <c r="P45" s="90">
        <v>15.57</v>
      </c>
      <c r="Q45" s="275">
        <v>0</v>
      </c>
      <c r="R45" s="90">
        <v>0</v>
      </c>
      <c r="S45" s="90">
        <v>0</v>
      </c>
      <c r="T45" s="90">
        <v>0</v>
      </c>
      <c r="U45" s="90">
        <v>0</v>
      </c>
      <c r="V45" s="90">
        <v>0</v>
      </c>
    </row>
    <row r="46" spans="1:22" ht="22.5" x14ac:dyDescent="0.2">
      <c r="A46" s="88" t="s">
        <v>119</v>
      </c>
      <c r="B46" s="89" t="s">
        <v>120</v>
      </c>
      <c r="C46" s="83" t="s">
        <v>121</v>
      </c>
      <c r="D46" s="95">
        <v>3366.2900000000004</v>
      </c>
      <c r="E46" s="95">
        <v>2.5056446581444383</v>
      </c>
      <c r="F46" s="90">
        <v>107.14999999999999</v>
      </c>
      <c r="G46" s="90">
        <v>61.309999999999995</v>
      </c>
      <c r="H46" s="90">
        <v>162.06</v>
      </c>
      <c r="I46" s="90">
        <v>186.33999999999997</v>
      </c>
      <c r="J46" s="90">
        <v>46.820000000000007</v>
      </c>
      <c r="K46" s="90">
        <v>49.989999999999995</v>
      </c>
      <c r="L46" s="90">
        <v>64.91</v>
      </c>
      <c r="M46" s="275">
        <v>34.39</v>
      </c>
      <c r="N46" s="90">
        <v>1580.04</v>
      </c>
      <c r="O46" s="90">
        <v>114.21000000000001</v>
      </c>
      <c r="P46" s="90">
        <v>153.91999999999999</v>
      </c>
      <c r="Q46" s="275">
        <v>198.43</v>
      </c>
      <c r="R46" s="90">
        <v>228.41000000000003</v>
      </c>
      <c r="S46" s="90">
        <v>42.36</v>
      </c>
      <c r="T46" s="90">
        <v>117.35999999999999</v>
      </c>
      <c r="U46" s="90">
        <v>158.70000000000002</v>
      </c>
      <c r="V46" s="90">
        <v>59.89</v>
      </c>
    </row>
    <row r="47" spans="1:22" x14ac:dyDescent="0.2">
      <c r="A47" s="88" t="s">
        <v>122</v>
      </c>
      <c r="B47" s="89" t="s">
        <v>123</v>
      </c>
      <c r="C47" s="83" t="s">
        <v>124</v>
      </c>
      <c r="D47" s="95">
        <v>1064.93</v>
      </c>
      <c r="E47" s="95">
        <v>0.79266378291762041</v>
      </c>
      <c r="F47" s="90">
        <v>78.88</v>
      </c>
      <c r="G47" s="90">
        <v>33.26</v>
      </c>
      <c r="H47" s="90">
        <v>112.75</v>
      </c>
      <c r="I47" s="90">
        <v>115.03</v>
      </c>
      <c r="J47" s="90">
        <v>39.950000000000003</v>
      </c>
      <c r="K47" s="90">
        <v>45.69</v>
      </c>
      <c r="L47" s="90">
        <v>60.26</v>
      </c>
      <c r="M47" s="275">
        <v>22.79</v>
      </c>
      <c r="N47" s="90">
        <v>43.88</v>
      </c>
      <c r="O47" s="90">
        <v>79.349999999999994</v>
      </c>
      <c r="P47" s="90">
        <v>100.98</v>
      </c>
      <c r="Q47" s="275">
        <v>12.29</v>
      </c>
      <c r="R47" s="90">
        <v>57.81</v>
      </c>
      <c r="S47" s="90">
        <v>36.119999999999997</v>
      </c>
      <c r="T47" s="90">
        <v>107.38</v>
      </c>
      <c r="U47" s="90">
        <v>60.03</v>
      </c>
      <c r="V47" s="90">
        <v>58.48</v>
      </c>
    </row>
    <row r="48" spans="1:22" x14ac:dyDescent="0.2">
      <c r="A48" s="88" t="s">
        <v>125</v>
      </c>
      <c r="B48" s="89" t="s">
        <v>126</v>
      </c>
      <c r="C48" s="83" t="s">
        <v>127</v>
      </c>
      <c r="D48" s="95">
        <v>287.31</v>
      </c>
      <c r="E48" s="95">
        <v>0.21385464910375471</v>
      </c>
      <c r="F48" s="90">
        <v>24.07</v>
      </c>
      <c r="G48" s="90">
        <v>23.9</v>
      </c>
      <c r="H48" s="90">
        <v>48.85</v>
      </c>
      <c r="I48" s="90">
        <v>56.63</v>
      </c>
      <c r="J48" s="90">
        <v>3.17</v>
      </c>
      <c r="K48" s="90">
        <v>0.15</v>
      </c>
      <c r="L48" s="90">
        <v>3.84</v>
      </c>
      <c r="M48" s="275">
        <v>0</v>
      </c>
      <c r="N48" s="90">
        <v>1.1599999999999999</v>
      </c>
      <c r="O48" s="90">
        <v>33.21</v>
      </c>
      <c r="P48" s="90">
        <v>39.33</v>
      </c>
      <c r="Q48" s="275">
        <v>3.4</v>
      </c>
      <c r="R48" s="90">
        <v>16.68</v>
      </c>
      <c r="S48" s="90">
        <v>4.79</v>
      </c>
      <c r="T48" s="90">
        <v>9.69</v>
      </c>
      <c r="U48" s="90">
        <v>17.920000000000002</v>
      </c>
      <c r="V48" s="90">
        <v>0.52</v>
      </c>
    </row>
    <row r="49" spans="1:22" ht="22.5" x14ac:dyDescent="0.2">
      <c r="A49" s="88" t="s">
        <v>128</v>
      </c>
      <c r="B49" s="89" t="s">
        <v>129</v>
      </c>
      <c r="C49" s="83" t="s">
        <v>130</v>
      </c>
      <c r="D49" s="95">
        <v>0</v>
      </c>
      <c r="E49" s="95">
        <v>0</v>
      </c>
      <c r="F49" s="90">
        <v>0</v>
      </c>
      <c r="G49" s="90">
        <v>0</v>
      </c>
      <c r="H49" s="90">
        <v>0</v>
      </c>
      <c r="I49" s="90">
        <v>0</v>
      </c>
      <c r="J49" s="90">
        <v>0</v>
      </c>
      <c r="K49" s="90">
        <v>0</v>
      </c>
      <c r="L49" s="90">
        <v>0</v>
      </c>
      <c r="M49" s="275">
        <v>0</v>
      </c>
      <c r="N49" s="90">
        <v>0</v>
      </c>
      <c r="O49" s="90">
        <v>0</v>
      </c>
      <c r="P49" s="90">
        <v>0</v>
      </c>
      <c r="Q49" s="275">
        <v>0</v>
      </c>
      <c r="R49" s="90">
        <v>0</v>
      </c>
      <c r="S49" s="90">
        <v>0</v>
      </c>
      <c r="T49" s="90">
        <v>0</v>
      </c>
      <c r="U49" s="90">
        <v>0</v>
      </c>
      <c r="V49" s="90">
        <v>0</v>
      </c>
    </row>
    <row r="50" spans="1:22" ht="22.5" x14ac:dyDescent="0.2">
      <c r="A50" s="88" t="s">
        <v>131</v>
      </c>
      <c r="B50" s="89" t="s">
        <v>132</v>
      </c>
      <c r="C50" s="83" t="s">
        <v>133</v>
      </c>
      <c r="D50" s="95">
        <v>0</v>
      </c>
      <c r="E50" s="95">
        <v>0</v>
      </c>
      <c r="F50" s="90">
        <v>0</v>
      </c>
      <c r="G50" s="90">
        <v>0</v>
      </c>
      <c r="H50" s="90">
        <v>0</v>
      </c>
      <c r="I50" s="90">
        <v>0</v>
      </c>
      <c r="J50" s="90">
        <v>0</v>
      </c>
      <c r="K50" s="90">
        <v>0</v>
      </c>
      <c r="L50" s="90">
        <v>0</v>
      </c>
      <c r="M50" s="275">
        <v>0</v>
      </c>
      <c r="N50" s="90">
        <v>0</v>
      </c>
      <c r="O50" s="90">
        <v>0</v>
      </c>
      <c r="P50" s="90">
        <v>0</v>
      </c>
      <c r="Q50" s="275">
        <v>0</v>
      </c>
      <c r="R50" s="90">
        <v>0</v>
      </c>
      <c r="S50" s="90">
        <v>0</v>
      </c>
      <c r="T50" s="90">
        <v>0</v>
      </c>
      <c r="U50" s="90">
        <v>0</v>
      </c>
      <c r="V50" s="90">
        <v>0</v>
      </c>
    </row>
    <row r="51" spans="1:22" ht="33.75" x14ac:dyDescent="0.2">
      <c r="A51" s="88" t="s">
        <v>134</v>
      </c>
      <c r="B51" s="89" t="s">
        <v>135</v>
      </c>
      <c r="C51" s="83" t="s">
        <v>136</v>
      </c>
      <c r="D51" s="95">
        <v>10.94</v>
      </c>
      <c r="E51" s="95">
        <v>8.1430157711011673E-3</v>
      </c>
      <c r="F51" s="90">
        <v>0</v>
      </c>
      <c r="G51" s="90">
        <v>0</v>
      </c>
      <c r="H51" s="90">
        <v>0</v>
      </c>
      <c r="I51" s="90">
        <v>0</v>
      </c>
      <c r="J51" s="90">
        <v>0</v>
      </c>
      <c r="K51" s="90">
        <v>0</v>
      </c>
      <c r="L51" s="90">
        <v>0</v>
      </c>
      <c r="M51" s="275">
        <v>10.94</v>
      </c>
      <c r="N51" s="90">
        <v>0</v>
      </c>
      <c r="O51" s="90">
        <v>0</v>
      </c>
      <c r="P51" s="90">
        <v>0</v>
      </c>
      <c r="Q51" s="275">
        <v>0</v>
      </c>
      <c r="R51" s="90">
        <v>0</v>
      </c>
      <c r="S51" s="90">
        <v>0</v>
      </c>
      <c r="T51" s="90">
        <v>0</v>
      </c>
      <c r="U51" s="90">
        <v>0</v>
      </c>
      <c r="V51" s="90">
        <v>0</v>
      </c>
    </row>
    <row r="52" spans="1:22" x14ac:dyDescent="0.2">
      <c r="A52" s="88" t="s">
        <v>137</v>
      </c>
      <c r="B52" s="89" t="s">
        <v>138</v>
      </c>
      <c r="C52" s="83" t="s">
        <v>139</v>
      </c>
      <c r="D52" s="95">
        <v>14.969999999999999</v>
      </c>
      <c r="E52" s="95">
        <v>1.1142682458261834E-2</v>
      </c>
      <c r="F52" s="90">
        <v>0</v>
      </c>
      <c r="G52" s="90">
        <v>0</v>
      </c>
      <c r="H52" s="90">
        <v>0</v>
      </c>
      <c r="I52" s="90">
        <v>0</v>
      </c>
      <c r="J52" s="90">
        <v>2.5099999999999998</v>
      </c>
      <c r="K52" s="90">
        <v>0.04</v>
      </c>
      <c r="L52" s="90">
        <v>0</v>
      </c>
      <c r="M52" s="275">
        <v>0</v>
      </c>
      <c r="N52" s="90">
        <v>0</v>
      </c>
      <c r="O52" s="90">
        <v>0</v>
      </c>
      <c r="P52" s="90">
        <v>12.42</v>
      </c>
      <c r="Q52" s="275">
        <v>0</v>
      </c>
      <c r="R52" s="90">
        <v>0</v>
      </c>
      <c r="S52" s="90">
        <v>0</v>
      </c>
      <c r="T52" s="90">
        <v>0</v>
      </c>
      <c r="U52" s="90">
        <v>0</v>
      </c>
      <c r="V52" s="90">
        <v>0</v>
      </c>
    </row>
    <row r="53" spans="1:22" ht="22.5" x14ac:dyDescent="0.2">
      <c r="A53" s="88" t="s">
        <v>140</v>
      </c>
      <c r="B53" s="89" t="s">
        <v>141</v>
      </c>
      <c r="C53" s="83" t="s">
        <v>142</v>
      </c>
      <c r="D53" s="95">
        <v>1935.9600000000003</v>
      </c>
      <c r="E53" s="95">
        <v>1.4410011711353765</v>
      </c>
      <c r="F53" s="90">
        <v>0</v>
      </c>
      <c r="G53" s="90">
        <v>0</v>
      </c>
      <c r="H53" s="90">
        <v>0</v>
      </c>
      <c r="I53" s="90">
        <v>5.51</v>
      </c>
      <c r="J53" s="90">
        <v>0.32</v>
      </c>
      <c r="K53" s="90">
        <v>0</v>
      </c>
      <c r="L53" s="90">
        <v>0.4</v>
      </c>
      <c r="M53" s="275">
        <v>0</v>
      </c>
      <c r="N53" s="90">
        <v>1533.47</v>
      </c>
      <c r="O53" s="90">
        <v>0.03</v>
      </c>
      <c r="P53" s="90">
        <v>0</v>
      </c>
      <c r="Q53" s="275">
        <v>182.13</v>
      </c>
      <c r="R53" s="90">
        <v>153.19</v>
      </c>
      <c r="S53" s="90">
        <v>0</v>
      </c>
      <c r="T53" s="90">
        <v>0</v>
      </c>
      <c r="U53" s="90">
        <v>60.91</v>
      </c>
      <c r="V53" s="90">
        <v>0</v>
      </c>
    </row>
    <row r="54" spans="1:22" ht="22.5" x14ac:dyDescent="0.2">
      <c r="A54" s="88" t="s">
        <v>143</v>
      </c>
      <c r="B54" s="89" t="s">
        <v>144</v>
      </c>
      <c r="C54" s="83" t="s">
        <v>145</v>
      </c>
      <c r="D54" s="95">
        <v>1.01</v>
      </c>
      <c r="E54" s="95">
        <v>7.5177750720403834E-4</v>
      </c>
      <c r="F54" s="90">
        <v>0.24</v>
      </c>
      <c r="G54" s="90">
        <v>0</v>
      </c>
      <c r="H54" s="90">
        <v>0.02</v>
      </c>
      <c r="I54" s="90">
        <v>7.0000000000000007E-2</v>
      </c>
      <c r="J54" s="90">
        <v>0.04</v>
      </c>
      <c r="K54" s="90">
        <v>0.06</v>
      </c>
      <c r="L54" s="90">
        <v>0.05</v>
      </c>
      <c r="M54" s="275">
        <v>0.09</v>
      </c>
      <c r="N54" s="90">
        <v>0.05</v>
      </c>
      <c r="O54" s="90">
        <v>0</v>
      </c>
      <c r="P54" s="90">
        <v>0.15</v>
      </c>
      <c r="Q54" s="275">
        <v>0.08</v>
      </c>
      <c r="R54" s="90">
        <v>0.02</v>
      </c>
      <c r="S54" s="90">
        <v>0</v>
      </c>
      <c r="T54" s="90">
        <v>0.02</v>
      </c>
      <c r="U54" s="90">
        <v>0</v>
      </c>
      <c r="V54" s="90">
        <v>0.12</v>
      </c>
    </row>
    <row r="55" spans="1:22" x14ac:dyDescent="0.2">
      <c r="A55" s="88" t="s">
        <v>146</v>
      </c>
      <c r="B55" s="89" t="s">
        <v>147</v>
      </c>
      <c r="C55" s="83" t="s">
        <v>148</v>
      </c>
      <c r="D55" s="95">
        <v>11.929999999999998</v>
      </c>
      <c r="E55" s="95">
        <v>8.8799065949942326E-3</v>
      </c>
      <c r="F55" s="90">
        <v>0.67</v>
      </c>
      <c r="G55" s="90">
        <v>3.9</v>
      </c>
      <c r="H55" s="90">
        <v>0.44</v>
      </c>
      <c r="I55" s="90">
        <v>1.38</v>
      </c>
      <c r="J55" s="90">
        <v>0.63</v>
      </c>
      <c r="K55" s="90">
        <v>0.3</v>
      </c>
      <c r="L55" s="90">
        <v>0.36</v>
      </c>
      <c r="M55" s="275">
        <v>0</v>
      </c>
      <c r="N55" s="90">
        <v>1.23</v>
      </c>
      <c r="O55" s="90">
        <v>0.98</v>
      </c>
      <c r="P55" s="90">
        <v>0.37</v>
      </c>
      <c r="Q55" s="275">
        <v>0</v>
      </c>
      <c r="R55" s="90">
        <v>0.44</v>
      </c>
      <c r="S55" s="90">
        <v>0</v>
      </c>
      <c r="T55" s="90">
        <v>0.27</v>
      </c>
      <c r="U55" s="90">
        <v>0.19</v>
      </c>
      <c r="V55" s="90">
        <v>0.77</v>
      </c>
    </row>
    <row r="56" spans="1:22" ht="22.5" x14ac:dyDescent="0.2">
      <c r="A56" s="88" t="s">
        <v>149</v>
      </c>
      <c r="B56" s="89" t="s">
        <v>150</v>
      </c>
      <c r="C56" s="83" t="s">
        <v>151</v>
      </c>
      <c r="D56" s="95">
        <v>39.24</v>
      </c>
      <c r="E56" s="95">
        <v>2.9207672656125214E-2</v>
      </c>
      <c r="F56" s="90">
        <v>3.29</v>
      </c>
      <c r="G56" s="90">
        <v>0.25</v>
      </c>
      <c r="H56" s="90">
        <v>0</v>
      </c>
      <c r="I56" s="90">
        <v>7.72</v>
      </c>
      <c r="J56" s="90">
        <v>0.2</v>
      </c>
      <c r="K56" s="90">
        <v>3.75</v>
      </c>
      <c r="L56" s="90">
        <v>0</v>
      </c>
      <c r="M56" s="275">
        <v>0.56999999999999995</v>
      </c>
      <c r="N56" s="90">
        <v>0.25</v>
      </c>
      <c r="O56" s="90">
        <v>0.64</v>
      </c>
      <c r="P56" s="90">
        <v>0.67</v>
      </c>
      <c r="Q56" s="275">
        <v>0.53</v>
      </c>
      <c r="R56" s="90">
        <v>0.27</v>
      </c>
      <c r="S56" s="90">
        <v>1.45</v>
      </c>
      <c r="T56" s="90">
        <v>0</v>
      </c>
      <c r="U56" s="90">
        <v>19.649999999999999</v>
      </c>
      <c r="V56" s="90">
        <v>0</v>
      </c>
    </row>
    <row r="57" spans="1:22" x14ac:dyDescent="0.2">
      <c r="A57" s="88" t="s">
        <v>152</v>
      </c>
      <c r="B57" s="89" t="s">
        <v>153</v>
      </c>
      <c r="C57" s="83" t="s">
        <v>154</v>
      </c>
      <c r="D57" s="95">
        <v>34.129999999999995</v>
      </c>
      <c r="E57" s="95">
        <v>2.5404125070172104E-2</v>
      </c>
      <c r="F57" s="90">
        <v>3.02</v>
      </c>
      <c r="G57" s="90">
        <v>1.24</v>
      </c>
      <c r="H57" s="90">
        <v>6.42</v>
      </c>
      <c r="I57" s="90">
        <v>0.6</v>
      </c>
      <c r="J57" s="90">
        <v>4.29</v>
      </c>
      <c r="K57" s="90">
        <v>2.73</v>
      </c>
      <c r="L57" s="90">
        <v>0.83</v>
      </c>
      <c r="M57" s="275">
        <v>0</v>
      </c>
      <c r="N57" s="90">
        <v>7.35</v>
      </c>
      <c r="O57" s="90">
        <v>0.34</v>
      </c>
      <c r="P57" s="90">
        <v>0.16</v>
      </c>
      <c r="Q57" s="275">
        <v>0</v>
      </c>
      <c r="R57" s="90">
        <v>1.92</v>
      </c>
      <c r="S57" s="90">
        <v>0.72</v>
      </c>
      <c r="T57" s="90">
        <v>1.84</v>
      </c>
      <c r="U57" s="90">
        <v>1.94</v>
      </c>
      <c r="V57" s="90">
        <v>0.73</v>
      </c>
    </row>
    <row r="58" spans="1:22" x14ac:dyDescent="0.2">
      <c r="A58" s="93" t="s">
        <v>155</v>
      </c>
      <c r="B58" s="89" t="s">
        <v>156</v>
      </c>
      <c r="C58" s="83" t="s">
        <v>157</v>
      </c>
      <c r="D58" s="95">
        <v>2.3600000000000003</v>
      </c>
      <c r="E58" s="95">
        <v>1.7566286306945848E-3</v>
      </c>
      <c r="F58" s="90">
        <v>0.26</v>
      </c>
      <c r="G58" s="90">
        <v>0.19</v>
      </c>
      <c r="H58" s="90">
        <v>0</v>
      </c>
      <c r="I58" s="90">
        <v>7.0000000000000007E-2</v>
      </c>
      <c r="J58" s="90">
        <v>0</v>
      </c>
      <c r="K58" s="90">
        <v>0.53</v>
      </c>
      <c r="L58" s="90">
        <v>0</v>
      </c>
      <c r="M58" s="275">
        <v>0</v>
      </c>
      <c r="N58" s="90">
        <v>0</v>
      </c>
      <c r="O58" s="90">
        <v>0</v>
      </c>
      <c r="P58" s="90">
        <v>0.34</v>
      </c>
      <c r="Q58" s="275">
        <v>0</v>
      </c>
      <c r="R58" s="90">
        <v>7.0000000000000007E-2</v>
      </c>
      <c r="S58" s="90">
        <v>0</v>
      </c>
      <c r="T58" s="90">
        <v>0</v>
      </c>
      <c r="U58" s="90">
        <v>0.14000000000000001</v>
      </c>
      <c r="V58" s="90">
        <v>0.76</v>
      </c>
    </row>
    <row r="59" spans="1:22" ht="22.5" x14ac:dyDescent="0.2">
      <c r="A59" s="93" t="s">
        <v>158</v>
      </c>
      <c r="B59" s="89" t="s">
        <v>159</v>
      </c>
      <c r="C59" s="83" t="s">
        <v>160</v>
      </c>
      <c r="D59" s="95">
        <v>561.78000000000009</v>
      </c>
      <c r="E59" s="95">
        <v>0.41815204752186608</v>
      </c>
      <c r="F59" s="90">
        <v>22.75</v>
      </c>
      <c r="G59" s="90">
        <v>180.03</v>
      </c>
      <c r="H59" s="90">
        <v>46.95</v>
      </c>
      <c r="I59" s="90">
        <v>12.79</v>
      </c>
      <c r="J59" s="90">
        <v>97.67</v>
      </c>
      <c r="K59" s="90">
        <v>4.55</v>
      </c>
      <c r="L59" s="90">
        <v>24.52</v>
      </c>
      <c r="M59" s="275">
        <v>8.44</v>
      </c>
      <c r="N59" s="90">
        <v>1.38</v>
      </c>
      <c r="O59" s="90">
        <v>17.14</v>
      </c>
      <c r="P59" s="90">
        <v>15.46</v>
      </c>
      <c r="Q59" s="275">
        <v>2.85</v>
      </c>
      <c r="R59" s="90">
        <v>12.56</v>
      </c>
      <c r="S59" s="90">
        <v>46.61</v>
      </c>
      <c r="T59" s="90">
        <v>26.88</v>
      </c>
      <c r="U59" s="90">
        <v>24.84</v>
      </c>
      <c r="V59" s="90">
        <v>16.36</v>
      </c>
    </row>
    <row r="60" spans="1:22" x14ac:dyDescent="0.2">
      <c r="A60" s="93" t="s">
        <v>161</v>
      </c>
      <c r="B60" s="89" t="s">
        <v>162</v>
      </c>
      <c r="C60" s="83" t="s">
        <v>163</v>
      </c>
      <c r="D60" s="95">
        <v>2431.61</v>
      </c>
      <c r="E60" s="95">
        <v>1.8099304002895165</v>
      </c>
      <c r="F60" s="90">
        <v>83.59</v>
      </c>
      <c r="G60" s="90">
        <v>25.1</v>
      </c>
      <c r="H60" s="90">
        <v>48.85</v>
      </c>
      <c r="I60" s="90">
        <v>180.1</v>
      </c>
      <c r="J60" s="90">
        <v>62.89</v>
      </c>
      <c r="K60" s="90">
        <v>69.179999999999993</v>
      </c>
      <c r="L60" s="90">
        <v>285.73</v>
      </c>
      <c r="M60" s="275">
        <v>57.69</v>
      </c>
      <c r="N60" s="90">
        <v>33.21</v>
      </c>
      <c r="O60" s="90">
        <v>48.25</v>
      </c>
      <c r="P60" s="90">
        <v>601.66</v>
      </c>
      <c r="Q60" s="275">
        <v>161.63</v>
      </c>
      <c r="R60" s="90">
        <v>135.71</v>
      </c>
      <c r="S60" s="90">
        <v>196.31</v>
      </c>
      <c r="T60" s="90">
        <v>99.36</v>
      </c>
      <c r="U60" s="90">
        <v>102.49000000000001</v>
      </c>
      <c r="V60" s="90">
        <v>239.85999999999999</v>
      </c>
    </row>
    <row r="61" spans="1:22" ht="22.5" x14ac:dyDescent="0.2">
      <c r="A61" s="83" t="s">
        <v>164</v>
      </c>
      <c r="B61" s="89" t="s">
        <v>165</v>
      </c>
      <c r="C61" s="83" t="s">
        <v>166</v>
      </c>
      <c r="D61" s="95">
        <v>1324.5600000000002</v>
      </c>
      <c r="E61" s="95">
        <v>0.98591526231899118</v>
      </c>
      <c r="F61" s="90">
        <v>4.22</v>
      </c>
      <c r="G61" s="90">
        <v>0</v>
      </c>
      <c r="H61" s="90">
        <v>18.48</v>
      </c>
      <c r="I61" s="90">
        <v>115.47</v>
      </c>
      <c r="J61" s="90">
        <v>14.72</v>
      </c>
      <c r="K61" s="90">
        <v>2.33</v>
      </c>
      <c r="L61" s="90">
        <v>227.52</v>
      </c>
      <c r="M61" s="275">
        <v>25.5</v>
      </c>
      <c r="N61" s="90">
        <v>0.18</v>
      </c>
      <c r="O61" s="90">
        <v>33.380000000000003</v>
      </c>
      <c r="P61" s="90">
        <v>504.15</v>
      </c>
      <c r="Q61" s="275">
        <v>1.88</v>
      </c>
      <c r="R61" s="90">
        <v>50.82</v>
      </c>
      <c r="S61" s="90">
        <v>82.99</v>
      </c>
      <c r="T61" s="90">
        <v>60.26</v>
      </c>
      <c r="U61" s="90">
        <v>28.43</v>
      </c>
      <c r="V61" s="90">
        <v>154.22999999999999</v>
      </c>
    </row>
    <row r="62" spans="1:22" ht="22.5" x14ac:dyDescent="0.2">
      <c r="A62" s="83" t="s">
        <v>167</v>
      </c>
      <c r="B62" s="89" t="s">
        <v>168</v>
      </c>
      <c r="C62" s="83" t="s">
        <v>169</v>
      </c>
      <c r="D62" s="95">
        <v>1107.0500000000002</v>
      </c>
      <c r="E62" s="95">
        <v>0.8240151379705255</v>
      </c>
      <c r="F62" s="90">
        <v>79.37</v>
      </c>
      <c r="G62" s="90">
        <v>25.1</v>
      </c>
      <c r="H62" s="90">
        <v>30.37</v>
      </c>
      <c r="I62" s="90">
        <v>64.63</v>
      </c>
      <c r="J62" s="90">
        <v>48.17</v>
      </c>
      <c r="K62" s="90">
        <v>66.849999999999994</v>
      </c>
      <c r="L62" s="90">
        <v>58.21</v>
      </c>
      <c r="M62" s="275">
        <v>32.19</v>
      </c>
      <c r="N62" s="90">
        <v>33.03</v>
      </c>
      <c r="O62" s="90">
        <v>14.87</v>
      </c>
      <c r="P62" s="90">
        <v>97.51</v>
      </c>
      <c r="Q62" s="275">
        <v>159.75</v>
      </c>
      <c r="R62" s="90">
        <v>84.89</v>
      </c>
      <c r="S62" s="90">
        <v>113.32</v>
      </c>
      <c r="T62" s="90">
        <v>39.1</v>
      </c>
      <c r="U62" s="90">
        <v>74.06</v>
      </c>
      <c r="V62" s="90">
        <v>85.63</v>
      </c>
    </row>
    <row r="63" spans="1:22" x14ac:dyDescent="0.2">
      <c r="A63" s="93" t="s">
        <v>170</v>
      </c>
      <c r="B63" s="89" t="s">
        <v>171</v>
      </c>
      <c r="C63" s="83" t="s">
        <v>172</v>
      </c>
      <c r="D63" s="95">
        <v>3.63</v>
      </c>
      <c r="E63" s="95">
        <v>2.7019330209412467E-3</v>
      </c>
      <c r="F63" s="90">
        <v>2.21</v>
      </c>
      <c r="G63" s="90">
        <v>1.42</v>
      </c>
      <c r="H63" s="90">
        <v>0</v>
      </c>
      <c r="I63" s="90">
        <v>0</v>
      </c>
      <c r="J63" s="90">
        <v>0</v>
      </c>
      <c r="K63" s="90">
        <v>0</v>
      </c>
      <c r="L63" s="90">
        <v>0</v>
      </c>
      <c r="M63" s="275">
        <v>0</v>
      </c>
      <c r="N63" s="90">
        <v>0</v>
      </c>
      <c r="O63" s="90">
        <v>0</v>
      </c>
      <c r="P63" s="90">
        <v>0</v>
      </c>
      <c r="Q63" s="275">
        <v>0</v>
      </c>
      <c r="R63" s="90">
        <v>0</v>
      </c>
      <c r="S63" s="90">
        <v>0</v>
      </c>
      <c r="T63" s="90">
        <v>0</v>
      </c>
      <c r="U63" s="90">
        <v>0</v>
      </c>
      <c r="V63" s="90">
        <v>0</v>
      </c>
    </row>
    <row r="64" spans="1:22" s="8" customFormat="1" x14ac:dyDescent="0.2">
      <c r="A64" s="86">
        <v>3</v>
      </c>
      <c r="B64" s="87" t="s">
        <v>173</v>
      </c>
      <c r="C64" s="82" t="s">
        <v>174</v>
      </c>
      <c r="D64" s="94">
        <v>1003.8</v>
      </c>
      <c r="E64" s="94">
        <v>0.74716263537763727</v>
      </c>
      <c r="F64" s="85">
        <v>6.43</v>
      </c>
      <c r="G64" s="85">
        <v>7.99</v>
      </c>
      <c r="H64" s="85">
        <v>153.08000000000001</v>
      </c>
      <c r="I64" s="85">
        <v>101.83</v>
      </c>
      <c r="J64" s="85">
        <v>216.63</v>
      </c>
      <c r="K64" s="85">
        <v>0</v>
      </c>
      <c r="L64" s="85">
        <v>177.56</v>
      </c>
      <c r="M64" s="274">
        <v>0</v>
      </c>
      <c r="N64" s="85">
        <v>6.38</v>
      </c>
      <c r="O64" s="85">
        <v>57.12</v>
      </c>
      <c r="P64" s="85">
        <v>9.6</v>
      </c>
      <c r="Q64" s="274">
        <v>30.59</v>
      </c>
      <c r="R64" s="85">
        <v>12.85</v>
      </c>
      <c r="S64" s="85">
        <v>0</v>
      </c>
      <c r="T64" s="85">
        <v>115.69000000000001</v>
      </c>
      <c r="U64" s="85">
        <v>102.53</v>
      </c>
      <c r="V64" s="85">
        <v>5.52</v>
      </c>
    </row>
    <row r="65" spans="1:22" x14ac:dyDescent="0.2">
      <c r="A65" s="88"/>
      <c r="B65" s="89" t="s">
        <v>175</v>
      </c>
      <c r="C65" s="83"/>
      <c r="D65" s="95"/>
      <c r="E65" s="95">
        <v>0</v>
      </c>
      <c r="F65" s="90"/>
      <c r="G65" s="90"/>
      <c r="H65" s="90"/>
      <c r="I65" s="90"/>
      <c r="J65" s="90"/>
      <c r="K65" s="90"/>
      <c r="L65" s="90"/>
      <c r="M65" s="275"/>
      <c r="N65" s="90"/>
      <c r="O65" s="90"/>
      <c r="P65" s="90"/>
      <c r="Q65" s="275"/>
      <c r="R65" s="90"/>
      <c r="S65" s="90"/>
      <c r="T65" s="90"/>
      <c r="U65" s="90"/>
      <c r="V65" s="90"/>
    </row>
    <row r="66" spans="1:22" x14ac:dyDescent="0.2">
      <c r="A66" s="88" t="s">
        <v>176</v>
      </c>
      <c r="B66" s="89" t="s">
        <v>177</v>
      </c>
      <c r="C66" s="83" t="s">
        <v>178</v>
      </c>
      <c r="D66" s="95">
        <v>124.67999999999999</v>
      </c>
      <c r="E66" s="95">
        <v>9.2803583760593555E-2</v>
      </c>
      <c r="F66" s="90">
        <v>6.43</v>
      </c>
      <c r="G66" s="90">
        <v>7.99</v>
      </c>
      <c r="H66" s="90">
        <v>1</v>
      </c>
      <c r="I66" s="90">
        <v>29.05</v>
      </c>
      <c r="J66" s="90">
        <v>20.56</v>
      </c>
      <c r="K66" s="90">
        <v>0</v>
      </c>
      <c r="L66" s="90">
        <v>18.16</v>
      </c>
      <c r="M66" s="275">
        <v>0</v>
      </c>
      <c r="N66" s="90">
        <v>0</v>
      </c>
      <c r="O66" s="90">
        <v>0.48</v>
      </c>
      <c r="P66" s="90">
        <v>9.6</v>
      </c>
      <c r="Q66" s="275">
        <v>8.36</v>
      </c>
      <c r="R66" s="90">
        <v>9.61</v>
      </c>
      <c r="S66" s="90">
        <v>0</v>
      </c>
      <c r="T66" s="90">
        <v>0.68</v>
      </c>
      <c r="U66" s="90">
        <v>7.24</v>
      </c>
      <c r="V66" s="90">
        <v>5.52</v>
      </c>
    </row>
    <row r="67" spans="1:22" x14ac:dyDescent="0.2">
      <c r="A67" s="88" t="s">
        <v>179</v>
      </c>
      <c r="B67" s="89" t="s">
        <v>180</v>
      </c>
      <c r="C67" s="83" t="s">
        <v>181</v>
      </c>
      <c r="D67" s="95">
        <v>830.04</v>
      </c>
      <c r="E67" s="95">
        <v>0.61782713077192075</v>
      </c>
      <c r="F67" s="90">
        <v>0</v>
      </c>
      <c r="G67" s="90">
        <v>0</v>
      </c>
      <c r="H67" s="90">
        <v>135.15</v>
      </c>
      <c r="I67" s="90">
        <v>72.78</v>
      </c>
      <c r="J67" s="90">
        <v>196.07</v>
      </c>
      <c r="K67" s="90">
        <v>0</v>
      </c>
      <c r="L67" s="90">
        <v>159.4</v>
      </c>
      <c r="M67" s="275">
        <v>0</v>
      </c>
      <c r="N67" s="90">
        <v>6.38</v>
      </c>
      <c r="O67" s="90">
        <v>24.49</v>
      </c>
      <c r="P67" s="90">
        <v>0</v>
      </c>
      <c r="Q67" s="275">
        <v>22.23</v>
      </c>
      <c r="R67" s="90">
        <v>3.24</v>
      </c>
      <c r="S67" s="90">
        <v>0</v>
      </c>
      <c r="T67" s="90">
        <v>115.01</v>
      </c>
      <c r="U67" s="90">
        <v>95.29</v>
      </c>
      <c r="V67" s="90">
        <v>0</v>
      </c>
    </row>
    <row r="68" spans="1:22" x14ac:dyDescent="0.2">
      <c r="A68" s="88" t="s">
        <v>182</v>
      </c>
      <c r="B68" s="89" t="s">
        <v>183</v>
      </c>
      <c r="C68" s="83" t="s">
        <v>184</v>
      </c>
      <c r="D68" s="95">
        <v>49.08</v>
      </c>
      <c r="E68" s="95">
        <v>3.6531920845122967E-2</v>
      </c>
      <c r="F68" s="90">
        <v>0</v>
      </c>
      <c r="G68" s="90">
        <v>0</v>
      </c>
      <c r="H68" s="90">
        <v>16.93</v>
      </c>
      <c r="I68" s="90">
        <v>0</v>
      </c>
      <c r="J68" s="90">
        <v>0</v>
      </c>
      <c r="K68" s="90">
        <v>0</v>
      </c>
      <c r="L68" s="90">
        <v>0</v>
      </c>
      <c r="M68" s="275">
        <v>0</v>
      </c>
      <c r="N68" s="90">
        <v>0</v>
      </c>
      <c r="O68" s="90">
        <v>32.15</v>
      </c>
      <c r="P68" s="90">
        <v>0</v>
      </c>
      <c r="Q68" s="275">
        <v>0</v>
      </c>
      <c r="R68" s="90">
        <v>0</v>
      </c>
      <c r="S68" s="90">
        <v>0</v>
      </c>
      <c r="T68" s="90">
        <v>0</v>
      </c>
      <c r="U68" s="90">
        <v>0</v>
      </c>
      <c r="V68" s="90">
        <v>0</v>
      </c>
    </row>
    <row r="69" spans="1:22" x14ac:dyDescent="0.2">
      <c r="A69" s="88" t="s">
        <v>185</v>
      </c>
      <c r="B69" s="89" t="s">
        <v>186</v>
      </c>
      <c r="C69" s="83" t="s">
        <v>187</v>
      </c>
      <c r="D69" s="95">
        <v>0</v>
      </c>
      <c r="E69" s="95">
        <v>0</v>
      </c>
      <c r="F69" s="90">
        <v>0</v>
      </c>
      <c r="G69" s="90">
        <v>0</v>
      </c>
      <c r="H69" s="90">
        <v>0</v>
      </c>
      <c r="I69" s="90">
        <v>0</v>
      </c>
      <c r="J69" s="90">
        <v>0</v>
      </c>
      <c r="K69" s="90">
        <v>0</v>
      </c>
      <c r="L69" s="90">
        <v>0</v>
      </c>
      <c r="M69" s="275">
        <v>0</v>
      </c>
      <c r="N69" s="90">
        <v>0</v>
      </c>
      <c r="O69" s="90">
        <v>0</v>
      </c>
      <c r="P69" s="90">
        <v>0</v>
      </c>
      <c r="Q69" s="275">
        <v>0</v>
      </c>
      <c r="R69" s="90">
        <v>0</v>
      </c>
      <c r="S69" s="90">
        <v>0</v>
      </c>
      <c r="T69" s="90">
        <v>0</v>
      </c>
      <c r="U69" s="90">
        <v>0</v>
      </c>
      <c r="V69" s="90">
        <v>0</v>
      </c>
    </row>
    <row r="70" spans="1:22" ht="25.5" x14ac:dyDescent="0.2">
      <c r="A70" s="71">
        <v>4</v>
      </c>
      <c r="B70" s="77" t="s">
        <v>200</v>
      </c>
      <c r="C70" s="150"/>
      <c r="D70" s="150"/>
      <c r="E70" s="150"/>
      <c r="F70" s="150"/>
      <c r="G70" s="150"/>
      <c r="H70" s="150"/>
      <c r="I70" s="150"/>
      <c r="J70" s="150"/>
      <c r="K70" s="150"/>
      <c r="L70" s="150"/>
      <c r="M70" s="276"/>
      <c r="N70" s="150"/>
      <c r="O70" s="150"/>
      <c r="P70" s="150"/>
      <c r="Q70" s="276"/>
      <c r="R70" s="150"/>
      <c r="S70" s="150"/>
      <c r="T70" s="150"/>
      <c r="U70" s="150"/>
      <c r="V70" s="150"/>
    </row>
    <row r="71" spans="1:22" x14ac:dyDescent="0.2">
      <c r="A71" s="218" t="s">
        <v>350</v>
      </c>
      <c r="B71" s="218"/>
      <c r="C71" s="218"/>
      <c r="D71" s="218"/>
      <c r="E71" s="218"/>
      <c r="F71" s="218"/>
      <c r="G71" s="218"/>
    </row>
  </sheetData>
  <mergeCells count="11">
    <mergeCell ref="T3:U3"/>
    <mergeCell ref="A71:G71"/>
    <mergeCell ref="A1:B1"/>
    <mergeCell ref="A2:R2"/>
    <mergeCell ref="A4:A5"/>
    <mergeCell ref="B4:B5"/>
    <mergeCell ref="C4:C5"/>
    <mergeCell ref="D4:D5"/>
    <mergeCell ref="E4:E5"/>
    <mergeCell ref="Q3:R3"/>
    <mergeCell ref="F4:V4"/>
  </mergeCells>
  <conditionalFormatting sqref="D8:V69">
    <cfRule type="cellIs" dxfId="2" priority="1" operator="lessThan">
      <formula>0</formula>
    </cfRule>
  </conditionalFormatting>
  <printOptions horizontalCentered="1"/>
  <pageMargins left="0.19685039370078741" right="0.23622047244094491" top="0.55118110236220474" bottom="0.23622047244094491"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63"/>
  <sheetViews>
    <sheetView showZeros="0" zoomScale="85" zoomScaleNormal="85" workbookViewId="0">
      <pane xSplit="2" ySplit="3" topLeftCell="C68" activePane="bottomRight" state="frozen"/>
      <selection activeCell="A7" sqref="A7:A73"/>
      <selection pane="topRight" activeCell="A7" sqref="A7:A73"/>
      <selection pane="bottomLeft" activeCell="A7" sqref="A7:A73"/>
      <selection pane="bottomRight" activeCell="A4" sqref="A4:F63"/>
    </sheetView>
  </sheetViews>
  <sheetFormatPr defaultColWidth="8.83203125" defaultRowHeight="12.75" x14ac:dyDescent="0.2"/>
  <cols>
    <col min="1" max="1" width="8.1640625" style="37" customWidth="1"/>
    <col min="2" max="2" width="38.1640625" style="19" customWidth="1"/>
    <col min="3" max="3" width="8.33203125" style="19" customWidth="1"/>
    <col min="4" max="4" width="12.5" style="19" customWidth="1"/>
    <col min="5" max="5" width="14" style="19" customWidth="1"/>
    <col min="6" max="6" width="15" style="19" customWidth="1"/>
    <col min="7" max="16384" width="8.83203125" style="19"/>
  </cols>
  <sheetData>
    <row r="1" spans="1:8" ht="12.75" customHeight="1" x14ac:dyDescent="0.2">
      <c r="A1" s="234" t="s">
        <v>271</v>
      </c>
      <c r="B1" s="234"/>
      <c r="C1" s="234"/>
      <c r="D1" s="234"/>
      <c r="E1" s="234"/>
      <c r="F1" s="234"/>
    </row>
    <row r="2" spans="1:8" s="20" customFormat="1" ht="42" customHeight="1" x14ac:dyDescent="0.2">
      <c r="A2" s="244" t="s">
        <v>385</v>
      </c>
      <c r="B2" s="244"/>
      <c r="C2" s="244"/>
      <c r="D2" s="244"/>
      <c r="E2" s="244"/>
      <c r="F2" s="244"/>
      <c r="G2" s="47"/>
      <c r="H2" s="47"/>
    </row>
    <row r="3" spans="1:8" ht="13.15" customHeight="1" x14ac:dyDescent="0.2">
      <c r="A3" s="21"/>
      <c r="B3" s="21"/>
      <c r="C3" s="21"/>
      <c r="D3" s="21"/>
      <c r="E3" s="236" t="s">
        <v>189</v>
      </c>
      <c r="F3" s="236"/>
      <c r="G3" s="43"/>
      <c r="H3" s="43"/>
    </row>
    <row r="4" spans="1:8" x14ac:dyDescent="0.2">
      <c r="A4" s="237" t="s">
        <v>1</v>
      </c>
      <c r="B4" s="237" t="s">
        <v>2</v>
      </c>
      <c r="C4" s="237" t="s">
        <v>3</v>
      </c>
      <c r="D4" s="237" t="s">
        <v>272</v>
      </c>
      <c r="E4" s="237" t="s">
        <v>266</v>
      </c>
      <c r="F4" s="237"/>
    </row>
    <row r="5" spans="1:8" ht="25.5" x14ac:dyDescent="0.2">
      <c r="A5" s="237"/>
      <c r="B5" s="237"/>
      <c r="C5" s="237"/>
      <c r="D5" s="237"/>
      <c r="E5" s="101" t="s">
        <v>267</v>
      </c>
      <c r="F5" s="101" t="s">
        <v>268</v>
      </c>
      <c r="G5" s="48"/>
      <c r="H5" s="48"/>
    </row>
    <row r="6" spans="1:8" s="51" customFormat="1" x14ac:dyDescent="0.2">
      <c r="A6" s="103">
        <v>1</v>
      </c>
      <c r="B6" s="103">
        <v>2</v>
      </c>
      <c r="C6" s="103">
        <v>3</v>
      </c>
      <c r="D6" s="174" t="s">
        <v>273</v>
      </c>
      <c r="E6" s="103">
        <v>5</v>
      </c>
      <c r="F6" s="103">
        <v>6</v>
      </c>
      <c r="G6" s="50"/>
      <c r="H6" s="50"/>
    </row>
    <row r="7" spans="1:8" s="53" customFormat="1" hidden="1" x14ac:dyDescent="0.2">
      <c r="A7" s="104"/>
      <c r="B7" s="104" t="s">
        <v>274</v>
      </c>
      <c r="C7" s="208"/>
      <c r="D7" s="107">
        <v>888.36000000000013</v>
      </c>
      <c r="E7" s="105">
        <v>140.13</v>
      </c>
      <c r="F7" s="105">
        <f>D7-E7</f>
        <v>748.23000000000013</v>
      </c>
      <c r="G7" s="52"/>
      <c r="H7" s="52"/>
    </row>
    <row r="8" spans="1:8" s="30" customFormat="1" x14ac:dyDescent="0.2">
      <c r="A8" s="101">
        <v>1</v>
      </c>
      <c r="B8" s="106" t="s">
        <v>195</v>
      </c>
      <c r="C8" s="101" t="s">
        <v>9</v>
      </c>
      <c r="D8" s="107">
        <v>373.16</v>
      </c>
      <c r="E8" s="107">
        <v>55.819999999999993</v>
      </c>
      <c r="F8" s="105">
        <f t="shared" ref="F8:F63" si="0">D8-E8</f>
        <v>317.34000000000003</v>
      </c>
      <c r="G8" s="52"/>
      <c r="H8" s="52"/>
    </row>
    <row r="9" spans="1:8" x14ac:dyDescent="0.2">
      <c r="A9" s="102" t="s">
        <v>10</v>
      </c>
      <c r="B9" s="108" t="s">
        <v>11</v>
      </c>
      <c r="C9" s="102" t="s">
        <v>12</v>
      </c>
      <c r="D9" s="109">
        <v>0</v>
      </c>
      <c r="E9" s="109">
        <v>0</v>
      </c>
      <c r="F9" s="209">
        <f t="shared" si="0"/>
        <v>0</v>
      </c>
      <c r="G9" s="50"/>
      <c r="H9" s="52"/>
    </row>
    <row r="10" spans="1:8" x14ac:dyDescent="0.2">
      <c r="A10" s="102" t="s">
        <v>13</v>
      </c>
      <c r="B10" s="108" t="s">
        <v>14</v>
      </c>
      <c r="C10" s="102" t="s">
        <v>15</v>
      </c>
      <c r="D10" s="109">
        <v>0</v>
      </c>
      <c r="E10" s="109">
        <v>0</v>
      </c>
      <c r="F10" s="209">
        <f t="shared" si="0"/>
        <v>0</v>
      </c>
      <c r="G10" s="50"/>
      <c r="H10" s="52"/>
    </row>
    <row r="11" spans="1:8" x14ac:dyDescent="0.2">
      <c r="A11" s="102" t="s">
        <v>16</v>
      </c>
      <c r="B11" s="108" t="s">
        <v>17</v>
      </c>
      <c r="C11" s="102" t="s">
        <v>18</v>
      </c>
      <c r="D11" s="109">
        <v>0</v>
      </c>
      <c r="E11" s="109">
        <v>0</v>
      </c>
      <c r="F11" s="209">
        <f t="shared" si="0"/>
        <v>0</v>
      </c>
      <c r="G11" s="50"/>
      <c r="H11" s="52"/>
    </row>
    <row r="12" spans="1:8" x14ac:dyDescent="0.2">
      <c r="A12" s="102" t="s">
        <v>19</v>
      </c>
      <c r="B12" s="108" t="s">
        <v>20</v>
      </c>
      <c r="C12" s="102" t="s">
        <v>21</v>
      </c>
      <c r="D12" s="109">
        <v>0</v>
      </c>
      <c r="E12" s="109">
        <v>0</v>
      </c>
      <c r="F12" s="209">
        <f t="shared" si="0"/>
        <v>0</v>
      </c>
      <c r="G12" s="50"/>
      <c r="H12" s="52"/>
    </row>
    <row r="13" spans="1:8" x14ac:dyDescent="0.2">
      <c r="A13" s="102" t="s">
        <v>22</v>
      </c>
      <c r="B13" s="108" t="s">
        <v>23</v>
      </c>
      <c r="C13" s="102" t="s">
        <v>24</v>
      </c>
      <c r="D13" s="109">
        <v>286.18</v>
      </c>
      <c r="E13" s="109"/>
      <c r="F13" s="209">
        <f t="shared" si="0"/>
        <v>286.18</v>
      </c>
      <c r="G13" s="50"/>
      <c r="H13" s="52"/>
    </row>
    <row r="14" spans="1:8" s="20" customFormat="1" x14ac:dyDescent="0.2">
      <c r="A14" s="102" t="s">
        <v>25</v>
      </c>
      <c r="B14" s="108" t="s">
        <v>26</v>
      </c>
      <c r="C14" s="102" t="s">
        <v>27</v>
      </c>
      <c r="D14" s="109">
        <v>0</v>
      </c>
      <c r="E14" s="109">
        <v>0</v>
      </c>
      <c r="F14" s="209">
        <f t="shared" si="0"/>
        <v>0</v>
      </c>
      <c r="G14" s="50"/>
      <c r="H14" s="52"/>
    </row>
    <row r="15" spans="1:8" s="20" customFormat="1" x14ac:dyDescent="0.2">
      <c r="A15" s="102" t="s">
        <v>28</v>
      </c>
      <c r="B15" s="108" t="s">
        <v>29</v>
      </c>
      <c r="C15" s="102" t="s">
        <v>30</v>
      </c>
      <c r="D15" s="109">
        <v>0</v>
      </c>
      <c r="E15" s="109">
        <v>0</v>
      </c>
      <c r="F15" s="209">
        <f t="shared" si="0"/>
        <v>0</v>
      </c>
      <c r="G15" s="50"/>
      <c r="H15" s="52"/>
    </row>
    <row r="16" spans="1:8" s="20" customFormat="1" x14ac:dyDescent="0.2">
      <c r="A16" s="102" t="s">
        <v>31</v>
      </c>
      <c r="B16" s="108" t="s">
        <v>32</v>
      </c>
      <c r="C16" s="102" t="s">
        <v>33</v>
      </c>
      <c r="D16" s="109">
        <v>0</v>
      </c>
      <c r="E16" s="109">
        <v>0</v>
      </c>
      <c r="F16" s="209">
        <f t="shared" si="0"/>
        <v>0</v>
      </c>
      <c r="G16" s="50"/>
      <c r="H16" s="52"/>
    </row>
    <row r="17" spans="1:8" s="20" customFormat="1" ht="25.5" x14ac:dyDescent="0.2">
      <c r="A17" s="102"/>
      <c r="B17" s="110" t="s">
        <v>1125</v>
      </c>
      <c r="C17" s="111" t="s">
        <v>35</v>
      </c>
      <c r="D17" s="109">
        <v>0</v>
      </c>
      <c r="E17" s="109">
        <v>0</v>
      </c>
      <c r="F17" s="209">
        <f t="shared" si="0"/>
        <v>0</v>
      </c>
      <c r="G17" s="50"/>
      <c r="H17" s="52"/>
    </row>
    <row r="18" spans="1:8" s="20" customFormat="1" x14ac:dyDescent="0.2">
      <c r="A18" s="102" t="s">
        <v>36</v>
      </c>
      <c r="B18" s="108" t="s">
        <v>37</v>
      </c>
      <c r="C18" s="102" t="s">
        <v>38</v>
      </c>
      <c r="D18" s="109">
        <v>0</v>
      </c>
      <c r="E18" s="109">
        <v>0</v>
      </c>
      <c r="F18" s="209">
        <f t="shared" si="0"/>
        <v>0</v>
      </c>
      <c r="G18" s="50"/>
      <c r="H18" s="52"/>
    </row>
    <row r="19" spans="1:8" s="20" customFormat="1" x14ac:dyDescent="0.2">
      <c r="A19" s="102" t="s">
        <v>39</v>
      </c>
      <c r="B19" s="108" t="s">
        <v>40</v>
      </c>
      <c r="C19" s="102" t="s">
        <v>41</v>
      </c>
      <c r="D19" s="109">
        <v>60.849999999999994</v>
      </c>
      <c r="E19" s="109">
        <v>55.819999999999993</v>
      </c>
      <c r="F19" s="209">
        <f t="shared" si="0"/>
        <v>5.0300000000000011</v>
      </c>
      <c r="G19" s="50"/>
      <c r="H19" s="52"/>
    </row>
    <row r="20" spans="1:8" s="20" customFormat="1" x14ac:dyDescent="0.2">
      <c r="A20" s="102" t="s">
        <v>42</v>
      </c>
      <c r="B20" s="108" t="s">
        <v>43</v>
      </c>
      <c r="C20" s="102" t="s">
        <v>44</v>
      </c>
      <c r="D20" s="109">
        <v>0</v>
      </c>
      <c r="E20" s="109">
        <v>0</v>
      </c>
      <c r="F20" s="209">
        <f t="shared" si="0"/>
        <v>0</v>
      </c>
      <c r="G20" s="50"/>
      <c r="H20" s="52"/>
    </row>
    <row r="21" spans="1:8" s="20" customFormat="1" x14ac:dyDescent="0.2">
      <c r="A21" s="102" t="s">
        <v>45</v>
      </c>
      <c r="B21" s="108" t="s">
        <v>46</v>
      </c>
      <c r="C21" s="102" t="s">
        <v>47</v>
      </c>
      <c r="D21" s="109">
        <v>26.130000000000003</v>
      </c>
      <c r="E21" s="109">
        <v>0</v>
      </c>
      <c r="F21" s="209">
        <f t="shared" si="0"/>
        <v>26.130000000000003</v>
      </c>
      <c r="G21" s="50"/>
      <c r="H21" s="52"/>
    </row>
    <row r="22" spans="1:8" s="54" customFormat="1" x14ac:dyDescent="0.2">
      <c r="A22" s="101">
        <v>2</v>
      </c>
      <c r="B22" s="106" t="s">
        <v>198</v>
      </c>
      <c r="C22" s="101" t="s">
        <v>49</v>
      </c>
      <c r="D22" s="107">
        <v>515.20000000000005</v>
      </c>
      <c r="E22" s="107">
        <v>84.31</v>
      </c>
      <c r="F22" s="105">
        <f t="shared" si="0"/>
        <v>430.89000000000004</v>
      </c>
      <c r="G22" s="52"/>
      <c r="H22" s="52"/>
    </row>
    <row r="23" spans="1:8" s="20" customFormat="1" x14ac:dyDescent="0.2">
      <c r="A23" s="102" t="s">
        <v>50</v>
      </c>
      <c r="B23" s="108" t="s">
        <v>51</v>
      </c>
      <c r="C23" s="102" t="s">
        <v>52</v>
      </c>
      <c r="D23" s="109">
        <v>39.19</v>
      </c>
      <c r="E23" s="109">
        <v>0</v>
      </c>
      <c r="F23" s="209">
        <f t="shared" si="0"/>
        <v>39.19</v>
      </c>
      <c r="G23" s="50"/>
      <c r="H23" s="52"/>
    </row>
    <row r="24" spans="1:8" s="20" customFormat="1" x14ac:dyDescent="0.2">
      <c r="A24" s="102" t="s">
        <v>53</v>
      </c>
      <c r="B24" s="108" t="s">
        <v>54</v>
      </c>
      <c r="C24" s="102" t="s">
        <v>55</v>
      </c>
      <c r="D24" s="109">
        <v>0</v>
      </c>
      <c r="E24" s="109">
        <v>0</v>
      </c>
      <c r="F24" s="209">
        <f t="shared" si="0"/>
        <v>0</v>
      </c>
      <c r="G24" s="50"/>
      <c r="H24" s="52"/>
    </row>
    <row r="25" spans="1:8" s="20" customFormat="1" x14ac:dyDescent="0.2">
      <c r="A25" s="102" t="s">
        <v>56</v>
      </c>
      <c r="B25" s="108" t="s">
        <v>57</v>
      </c>
      <c r="C25" s="102" t="s">
        <v>58</v>
      </c>
      <c r="D25" s="109">
        <v>0</v>
      </c>
      <c r="E25" s="109">
        <v>0</v>
      </c>
      <c r="F25" s="209">
        <f t="shared" si="0"/>
        <v>0</v>
      </c>
      <c r="G25" s="50"/>
      <c r="H25" s="52"/>
    </row>
    <row r="26" spans="1:8" s="20" customFormat="1" x14ac:dyDescent="0.2">
      <c r="A26" s="102" t="s">
        <v>59</v>
      </c>
      <c r="B26" s="108" t="s">
        <v>60</v>
      </c>
      <c r="C26" s="102" t="s">
        <v>61</v>
      </c>
      <c r="D26" s="109">
        <v>24.62</v>
      </c>
      <c r="E26" s="109">
        <v>0</v>
      </c>
      <c r="F26" s="209">
        <f t="shared" si="0"/>
        <v>24.62</v>
      </c>
      <c r="G26" s="50"/>
      <c r="H26" s="52"/>
    </row>
    <row r="27" spans="1:8" s="20" customFormat="1" x14ac:dyDescent="0.2">
      <c r="A27" s="102" t="s">
        <v>62</v>
      </c>
      <c r="B27" s="108" t="s">
        <v>63</v>
      </c>
      <c r="C27" s="102" t="s">
        <v>64</v>
      </c>
      <c r="D27" s="109">
        <v>0</v>
      </c>
      <c r="E27" s="109">
        <v>0</v>
      </c>
      <c r="F27" s="209">
        <f t="shared" si="0"/>
        <v>0</v>
      </c>
      <c r="G27" s="50"/>
      <c r="H27" s="52"/>
    </row>
    <row r="28" spans="1:8" s="20" customFormat="1" x14ac:dyDescent="0.2">
      <c r="A28" s="102" t="s">
        <v>65</v>
      </c>
      <c r="B28" s="108" t="s">
        <v>66</v>
      </c>
      <c r="C28" s="102" t="s">
        <v>67</v>
      </c>
      <c r="D28" s="109">
        <v>9.17</v>
      </c>
      <c r="E28" s="109">
        <v>0</v>
      </c>
      <c r="F28" s="209">
        <f t="shared" si="0"/>
        <v>9.17</v>
      </c>
      <c r="G28" s="50"/>
      <c r="H28" s="52"/>
    </row>
    <row r="29" spans="1:8" s="20" customFormat="1" x14ac:dyDescent="0.2">
      <c r="A29" s="102" t="s">
        <v>68</v>
      </c>
      <c r="B29" s="108" t="s">
        <v>69</v>
      </c>
      <c r="C29" s="102" t="s">
        <v>70</v>
      </c>
      <c r="D29" s="109">
        <v>0</v>
      </c>
      <c r="E29" s="109">
        <v>0</v>
      </c>
      <c r="F29" s="209">
        <f t="shared" si="0"/>
        <v>0</v>
      </c>
      <c r="G29" s="50"/>
      <c r="H29" s="52"/>
    </row>
    <row r="30" spans="1:8" s="20" customFormat="1" x14ac:dyDescent="0.2">
      <c r="A30" s="102" t="s">
        <v>71</v>
      </c>
      <c r="B30" s="108" t="s">
        <v>72</v>
      </c>
      <c r="C30" s="102" t="s">
        <v>73</v>
      </c>
      <c r="D30" s="109">
        <v>0</v>
      </c>
      <c r="E30" s="109">
        <v>0</v>
      </c>
      <c r="F30" s="209">
        <f t="shared" si="0"/>
        <v>0</v>
      </c>
      <c r="G30" s="50"/>
      <c r="H30" s="52"/>
    </row>
    <row r="31" spans="1:8" s="20" customFormat="1" x14ac:dyDescent="0.2">
      <c r="A31" s="102" t="s">
        <v>74</v>
      </c>
      <c r="B31" s="108" t="s">
        <v>75</v>
      </c>
      <c r="C31" s="102" t="s">
        <v>76</v>
      </c>
      <c r="D31" s="109">
        <v>0</v>
      </c>
      <c r="E31" s="109">
        <v>0</v>
      </c>
      <c r="F31" s="209">
        <f t="shared" si="0"/>
        <v>0</v>
      </c>
      <c r="G31" s="50"/>
      <c r="H31" s="52"/>
    </row>
    <row r="32" spans="1:8" s="20" customFormat="1" x14ac:dyDescent="0.2">
      <c r="A32" s="102" t="s">
        <v>77</v>
      </c>
      <c r="B32" s="108" t="s">
        <v>78</v>
      </c>
      <c r="C32" s="102" t="s">
        <v>79</v>
      </c>
      <c r="D32" s="109">
        <v>1.31</v>
      </c>
      <c r="E32" s="109">
        <v>0</v>
      </c>
      <c r="F32" s="209">
        <f t="shared" si="0"/>
        <v>1.31</v>
      </c>
      <c r="G32" s="50"/>
      <c r="H32" s="52"/>
    </row>
    <row r="33" spans="1:8" s="20" customFormat="1" x14ac:dyDescent="0.2">
      <c r="A33" s="102" t="s">
        <v>80</v>
      </c>
      <c r="B33" s="108" t="s">
        <v>81</v>
      </c>
      <c r="C33" s="102" t="s">
        <v>82</v>
      </c>
      <c r="D33" s="109">
        <v>2.86</v>
      </c>
      <c r="E33" s="109">
        <v>0</v>
      </c>
      <c r="F33" s="209">
        <f t="shared" si="0"/>
        <v>2.86</v>
      </c>
      <c r="G33" s="50"/>
      <c r="H33" s="52"/>
    </row>
    <row r="34" spans="1:8" s="20" customFormat="1" ht="25.5" x14ac:dyDescent="0.2">
      <c r="A34" s="102" t="s">
        <v>83</v>
      </c>
      <c r="B34" s="108" t="s">
        <v>84</v>
      </c>
      <c r="C34" s="102" t="s">
        <v>85</v>
      </c>
      <c r="D34" s="109">
        <v>0</v>
      </c>
      <c r="E34" s="109">
        <v>0</v>
      </c>
      <c r="F34" s="209">
        <f t="shared" si="0"/>
        <v>0</v>
      </c>
      <c r="G34" s="50"/>
      <c r="H34" s="52"/>
    </row>
    <row r="35" spans="1:8" s="20" customFormat="1" x14ac:dyDescent="0.2">
      <c r="A35" s="102" t="s">
        <v>86</v>
      </c>
      <c r="B35" s="108" t="s">
        <v>87</v>
      </c>
      <c r="C35" s="102" t="s">
        <v>88</v>
      </c>
      <c r="D35" s="109">
        <v>0</v>
      </c>
      <c r="E35" s="109">
        <v>0</v>
      </c>
      <c r="F35" s="209">
        <f t="shared" si="0"/>
        <v>0</v>
      </c>
      <c r="G35" s="50"/>
      <c r="H35" s="52"/>
    </row>
    <row r="36" spans="1:8" s="20" customFormat="1" x14ac:dyDescent="0.2">
      <c r="A36" s="102" t="s">
        <v>89</v>
      </c>
      <c r="B36" s="108" t="s">
        <v>90</v>
      </c>
      <c r="C36" s="102" t="s">
        <v>91</v>
      </c>
      <c r="D36" s="109">
        <v>0</v>
      </c>
      <c r="E36" s="109">
        <v>0</v>
      </c>
      <c r="F36" s="209">
        <f t="shared" si="0"/>
        <v>0</v>
      </c>
      <c r="G36" s="50"/>
      <c r="H36" s="52"/>
    </row>
    <row r="37" spans="1:8" s="20" customFormat="1" x14ac:dyDescent="0.2">
      <c r="A37" s="102" t="s">
        <v>92</v>
      </c>
      <c r="B37" s="108" t="s">
        <v>93</v>
      </c>
      <c r="C37" s="102" t="s">
        <v>94</v>
      </c>
      <c r="D37" s="109">
        <v>0</v>
      </c>
      <c r="E37" s="109">
        <v>0</v>
      </c>
      <c r="F37" s="209">
        <f t="shared" si="0"/>
        <v>0</v>
      </c>
      <c r="G37" s="50"/>
      <c r="H37" s="52"/>
    </row>
    <row r="38" spans="1:8" s="20" customFormat="1" x14ac:dyDescent="0.2">
      <c r="A38" s="102" t="s">
        <v>95</v>
      </c>
      <c r="B38" s="108" t="s">
        <v>96</v>
      </c>
      <c r="C38" s="102" t="s">
        <v>97</v>
      </c>
      <c r="D38" s="109">
        <v>5</v>
      </c>
      <c r="E38" s="109">
        <v>0</v>
      </c>
      <c r="F38" s="209">
        <f t="shared" si="0"/>
        <v>5</v>
      </c>
      <c r="G38" s="50"/>
      <c r="H38" s="52"/>
    </row>
    <row r="39" spans="1:8" s="20" customFormat="1" ht="25.5" x14ac:dyDescent="0.2">
      <c r="A39" s="102" t="s">
        <v>98</v>
      </c>
      <c r="B39" s="108" t="s">
        <v>99</v>
      </c>
      <c r="C39" s="102" t="s">
        <v>100</v>
      </c>
      <c r="D39" s="109">
        <v>161.97</v>
      </c>
      <c r="E39" s="109">
        <v>15.54</v>
      </c>
      <c r="F39" s="209">
        <f t="shared" si="0"/>
        <v>146.43</v>
      </c>
      <c r="G39" s="50"/>
      <c r="H39" s="52"/>
    </row>
    <row r="40" spans="1:8" s="20" customFormat="1" x14ac:dyDescent="0.2">
      <c r="A40" s="102" t="s">
        <v>101</v>
      </c>
      <c r="B40" s="108" t="s">
        <v>102</v>
      </c>
      <c r="C40" s="102" t="s">
        <v>103</v>
      </c>
      <c r="D40" s="109">
        <v>40</v>
      </c>
      <c r="E40" s="109">
        <v>0</v>
      </c>
      <c r="F40" s="209">
        <f t="shared" si="0"/>
        <v>40</v>
      </c>
      <c r="G40" s="50"/>
      <c r="H40" s="52"/>
    </row>
    <row r="41" spans="1:8" s="20" customFormat="1" x14ac:dyDescent="0.2">
      <c r="A41" s="102" t="s">
        <v>104</v>
      </c>
      <c r="B41" s="108" t="s">
        <v>105</v>
      </c>
      <c r="C41" s="102" t="s">
        <v>106</v>
      </c>
      <c r="D41" s="109">
        <v>16.34</v>
      </c>
      <c r="E41" s="109">
        <v>0</v>
      </c>
      <c r="F41" s="209">
        <f t="shared" si="0"/>
        <v>16.34</v>
      </c>
      <c r="G41" s="50"/>
      <c r="H41" s="52"/>
    </row>
    <row r="42" spans="1:8" s="20" customFormat="1" x14ac:dyDescent="0.2">
      <c r="A42" s="102" t="s">
        <v>107</v>
      </c>
      <c r="B42" s="108" t="s">
        <v>108</v>
      </c>
      <c r="C42" s="102" t="s">
        <v>109</v>
      </c>
      <c r="D42" s="109">
        <v>0</v>
      </c>
      <c r="E42" s="109">
        <v>0</v>
      </c>
      <c r="F42" s="209">
        <f t="shared" si="0"/>
        <v>0</v>
      </c>
      <c r="G42" s="50"/>
      <c r="H42" s="52"/>
    </row>
    <row r="43" spans="1:8" s="20" customFormat="1" x14ac:dyDescent="0.2">
      <c r="A43" s="102" t="s">
        <v>110</v>
      </c>
      <c r="B43" s="108" t="s">
        <v>111</v>
      </c>
      <c r="C43" s="102" t="s">
        <v>112</v>
      </c>
      <c r="D43" s="109">
        <v>28.610000000000003</v>
      </c>
      <c r="E43" s="109">
        <v>0</v>
      </c>
      <c r="F43" s="209">
        <f t="shared" si="0"/>
        <v>28.610000000000003</v>
      </c>
      <c r="G43" s="50"/>
      <c r="H43" s="52"/>
    </row>
    <row r="44" spans="1:8" s="20" customFormat="1" x14ac:dyDescent="0.2">
      <c r="A44" s="102" t="s">
        <v>113</v>
      </c>
      <c r="B44" s="108" t="s">
        <v>114</v>
      </c>
      <c r="C44" s="102" t="s">
        <v>115</v>
      </c>
      <c r="D44" s="109">
        <v>25.35</v>
      </c>
      <c r="E44" s="109">
        <v>2</v>
      </c>
      <c r="F44" s="209">
        <f t="shared" si="0"/>
        <v>23.35</v>
      </c>
      <c r="G44" s="50"/>
      <c r="H44" s="52"/>
    </row>
    <row r="45" spans="1:8" s="20" customFormat="1" x14ac:dyDescent="0.2">
      <c r="A45" s="102" t="s">
        <v>116</v>
      </c>
      <c r="B45" s="108" t="s">
        <v>117</v>
      </c>
      <c r="C45" s="102" t="s">
        <v>118</v>
      </c>
      <c r="D45" s="109">
        <v>51.670000000000009</v>
      </c>
      <c r="E45" s="109">
        <v>13.54</v>
      </c>
      <c r="F45" s="209">
        <f t="shared" si="0"/>
        <v>38.13000000000001</v>
      </c>
      <c r="G45" s="50"/>
      <c r="H45" s="52"/>
    </row>
    <row r="46" spans="1:8" s="20" customFormat="1" x14ac:dyDescent="0.2">
      <c r="A46" s="102" t="s">
        <v>119</v>
      </c>
      <c r="B46" s="108" t="s">
        <v>120</v>
      </c>
      <c r="C46" s="102" t="s">
        <v>121</v>
      </c>
      <c r="D46" s="109">
        <v>192.65</v>
      </c>
      <c r="E46" s="109">
        <v>67.77</v>
      </c>
      <c r="F46" s="209">
        <f t="shared" si="0"/>
        <v>124.88000000000001</v>
      </c>
      <c r="G46" s="50"/>
      <c r="H46" s="52"/>
    </row>
    <row r="47" spans="1:8" s="20" customFormat="1" x14ac:dyDescent="0.2">
      <c r="A47" s="102" t="s">
        <v>122</v>
      </c>
      <c r="B47" s="108" t="s">
        <v>123</v>
      </c>
      <c r="C47" s="102" t="s">
        <v>124</v>
      </c>
      <c r="D47" s="109">
        <v>164.04000000000002</v>
      </c>
      <c r="E47" s="109">
        <v>67.44</v>
      </c>
      <c r="F47" s="209">
        <f t="shared" si="0"/>
        <v>96.600000000000023</v>
      </c>
      <c r="G47" s="50"/>
      <c r="H47" s="52"/>
    </row>
    <row r="48" spans="1:8" s="20" customFormat="1" x14ac:dyDescent="0.2">
      <c r="A48" s="102" t="s">
        <v>125</v>
      </c>
      <c r="B48" s="108" t="s">
        <v>126</v>
      </c>
      <c r="C48" s="102" t="s">
        <v>127</v>
      </c>
      <c r="D48" s="109">
        <v>15</v>
      </c>
      <c r="E48" s="109">
        <v>0</v>
      </c>
      <c r="F48" s="209">
        <f t="shared" si="0"/>
        <v>15</v>
      </c>
      <c r="G48" s="50"/>
      <c r="H48" s="52"/>
    </row>
    <row r="49" spans="1:8" s="20" customFormat="1" x14ac:dyDescent="0.2">
      <c r="A49" s="102" t="s">
        <v>128</v>
      </c>
      <c r="B49" s="108" t="s">
        <v>129</v>
      </c>
      <c r="C49" s="102" t="s">
        <v>130</v>
      </c>
      <c r="D49" s="109">
        <v>0.63</v>
      </c>
      <c r="E49" s="109">
        <v>0.33</v>
      </c>
      <c r="F49" s="209">
        <f t="shared" si="0"/>
        <v>0.3</v>
      </c>
      <c r="G49" s="50"/>
      <c r="H49" s="52"/>
    </row>
    <row r="50" spans="1:8" s="20" customFormat="1" x14ac:dyDescent="0.2">
      <c r="A50" s="102" t="s">
        <v>131</v>
      </c>
      <c r="B50" s="108" t="s">
        <v>132</v>
      </c>
      <c r="C50" s="102" t="s">
        <v>133</v>
      </c>
      <c r="D50" s="109">
        <v>0</v>
      </c>
      <c r="E50" s="109">
        <v>0</v>
      </c>
      <c r="F50" s="209">
        <f t="shared" si="0"/>
        <v>0</v>
      </c>
      <c r="G50" s="50"/>
      <c r="H50" s="52"/>
    </row>
    <row r="51" spans="1:8" s="20" customFormat="1" ht="25.5" x14ac:dyDescent="0.2">
      <c r="A51" s="102" t="s">
        <v>134</v>
      </c>
      <c r="B51" s="108" t="s">
        <v>135</v>
      </c>
      <c r="C51" s="102" t="s">
        <v>136</v>
      </c>
      <c r="D51" s="109">
        <v>0</v>
      </c>
      <c r="E51" s="109">
        <v>0</v>
      </c>
      <c r="F51" s="209">
        <f t="shared" si="0"/>
        <v>0</v>
      </c>
      <c r="G51" s="50"/>
      <c r="H51" s="52"/>
    </row>
    <row r="52" spans="1:8" s="20" customFormat="1" x14ac:dyDescent="0.2">
      <c r="A52" s="102" t="s">
        <v>137</v>
      </c>
      <c r="B52" s="108" t="s">
        <v>138</v>
      </c>
      <c r="C52" s="102" t="s">
        <v>139</v>
      </c>
      <c r="D52" s="109">
        <v>10</v>
      </c>
      <c r="E52" s="109">
        <v>0</v>
      </c>
      <c r="F52" s="209">
        <f t="shared" si="0"/>
        <v>10</v>
      </c>
      <c r="G52" s="50"/>
      <c r="H52" s="52"/>
    </row>
    <row r="53" spans="1:8" s="20" customFormat="1" ht="25.5" x14ac:dyDescent="0.2">
      <c r="A53" s="102" t="s">
        <v>140</v>
      </c>
      <c r="B53" s="108" t="s">
        <v>141</v>
      </c>
      <c r="C53" s="102" t="s">
        <v>142</v>
      </c>
      <c r="D53" s="109">
        <v>1.1000000000000001</v>
      </c>
      <c r="E53" s="109">
        <v>0</v>
      </c>
      <c r="F53" s="209">
        <f t="shared" si="0"/>
        <v>1.1000000000000001</v>
      </c>
      <c r="G53" s="50"/>
      <c r="H53" s="52"/>
    </row>
    <row r="54" spans="1:8" s="20" customFormat="1" ht="25.5" x14ac:dyDescent="0.2">
      <c r="A54" s="102" t="s">
        <v>143</v>
      </c>
      <c r="B54" s="108" t="s">
        <v>144</v>
      </c>
      <c r="C54" s="102" t="s">
        <v>145</v>
      </c>
      <c r="D54" s="109">
        <v>0</v>
      </c>
      <c r="E54" s="109">
        <v>0</v>
      </c>
      <c r="F54" s="209">
        <f t="shared" si="0"/>
        <v>0</v>
      </c>
      <c r="G54" s="50"/>
      <c r="H54" s="52"/>
    </row>
    <row r="55" spans="1:8" s="20" customFormat="1" x14ac:dyDescent="0.2">
      <c r="A55" s="102" t="s">
        <v>146</v>
      </c>
      <c r="B55" s="108" t="s">
        <v>147</v>
      </c>
      <c r="C55" s="102" t="s">
        <v>148</v>
      </c>
      <c r="D55" s="109">
        <v>1</v>
      </c>
      <c r="E55" s="109">
        <v>0</v>
      </c>
      <c r="F55" s="209">
        <f t="shared" si="0"/>
        <v>1</v>
      </c>
      <c r="G55" s="50"/>
      <c r="H55" s="52"/>
    </row>
    <row r="56" spans="1:8" s="20" customFormat="1" ht="25.5" x14ac:dyDescent="0.2">
      <c r="A56" s="102" t="s">
        <v>149</v>
      </c>
      <c r="B56" s="108" t="s">
        <v>150</v>
      </c>
      <c r="C56" s="102" t="s">
        <v>151</v>
      </c>
      <c r="D56" s="109">
        <v>0.88</v>
      </c>
      <c r="E56" s="109">
        <v>0</v>
      </c>
      <c r="F56" s="209">
        <f t="shared" si="0"/>
        <v>0.88</v>
      </c>
      <c r="G56" s="50"/>
      <c r="H56" s="52"/>
    </row>
    <row r="57" spans="1:8" s="20" customFormat="1" x14ac:dyDescent="0.2">
      <c r="A57" s="102" t="s">
        <v>152</v>
      </c>
      <c r="B57" s="108" t="s">
        <v>153</v>
      </c>
      <c r="C57" s="102" t="s">
        <v>154</v>
      </c>
      <c r="D57" s="109">
        <v>0.48</v>
      </c>
      <c r="E57" s="109">
        <v>0</v>
      </c>
      <c r="F57" s="209">
        <f t="shared" si="0"/>
        <v>0.48</v>
      </c>
      <c r="G57" s="50"/>
      <c r="H57" s="52"/>
    </row>
    <row r="58" spans="1:8" s="20" customFormat="1" x14ac:dyDescent="0.2">
      <c r="A58" s="102" t="s">
        <v>155</v>
      </c>
      <c r="B58" s="108" t="s">
        <v>156</v>
      </c>
      <c r="C58" s="102" t="s">
        <v>157</v>
      </c>
      <c r="D58" s="109">
        <v>0</v>
      </c>
      <c r="E58" s="109">
        <v>0</v>
      </c>
      <c r="F58" s="209">
        <f t="shared" si="0"/>
        <v>0</v>
      </c>
      <c r="G58" s="50"/>
      <c r="H58" s="52"/>
    </row>
    <row r="59" spans="1:8" s="20" customFormat="1" ht="25.5" x14ac:dyDescent="0.2">
      <c r="A59" s="102" t="s">
        <v>158</v>
      </c>
      <c r="B59" s="108" t="s">
        <v>159</v>
      </c>
      <c r="C59" s="102" t="s">
        <v>160</v>
      </c>
      <c r="D59" s="109">
        <v>87.12</v>
      </c>
      <c r="E59" s="109">
        <v>1</v>
      </c>
      <c r="F59" s="209">
        <f t="shared" si="0"/>
        <v>86.12</v>
      </c>
      <c r="G59" s="50"/>
      <c r="H59" s="52"/>
    </row>
    <row r="60" spans="1:8" s="20" customFormat="1" x14ac:dyDescent="0.2">
      <c r="A60" s="102" t="s">
        <v>161</v>
      </c>
      <c r="B60" s="108" t="s">
        <v>162</v>
      </c>
      <c r="C60" s="102" t="s">
        <v>163</v>
      </c>
      <c r="D60" s="109">
        <v>0</v>
      </c>
      <c r="E60" s="109">
        <v>0</v>
      </c>
      <c r="F60" s="209">
        <f t="shared" si="0"/>
        <v>0</v>
      </c>
      <c r="G60" s="50"/>
      <c r="H60" s="52"/>
    </row>
    <row r="61" spans="1:8" s="20" customFormat="1" ht="25.5" x14ac:dyDescent="0.2">
      <c r="A61" s="102" t="s">
        <v>164</v>
      </c>
      <c r="B61" s="108" t="s">
        <v>165</v>
      </c>
      <c r="C61" s="102" t="s">
        <v>166</v>
      </c>
      <c r="D61" s="109">
        <v>0</v>
      </c>
      <c r="E61" s="109">
        <v>0</v>
      </c>
      <c r="F61" s="209">
        <f t="shared" si="0"/>
        <v>0</v>
      </c>
      <c r="G61" s="50"/>
      <c r="H61" s="52"/>
    </row>
    <row r="62" spans="1:8" s="20" customFormat="1" ht="25.5" x14ac:dyDescent="0.2">
      <c r="A62" s="102" t="s">
        <v>167</v>
      </c>
      <c r="B62" s="108" t="s">
        <v>168</v>
      </c>
      <c r="C62" s="102" t="s">
        <v>169</v>
      </c>
      <c r="D62" s="109">
        <v>0</v>
      </c>
      <c r="E62" s="109">
        <v>0</v>
      </c>
      <c r="F62" s="209">
        <f t="shared" si="0"/>
        <v>0</v>
      </c>
      <c r="G62" s="50"/>
      <c r="H62" s="52"/>
    </row>
    <row r="63" spans="1:8" s="20" customFormat="1" x14ac:dyDescent="0.2">
      <c r="A63" s="102" t="s">
        <v>170</v>
      </c>
      <c r="B63" s="108" t="s">
        <v>171</v>
      </c>
      <c r="C63" s="102" t="s">
        <v>172</v>
      </c>
      <c r="D63" s="109">
        <v>0</v>
      </c>
      <c r="E63" s="109">
        <v>0</v>
      </c>
      <c r="F63" s="209">
        <f t="shared" si="0"/>
        <v>0</v>
      </c>
      <c r="G63" s="50"/>
      <c r="H63" s="52"/>
    </row>
  </sheetData>
  <mergeCells count="8">
    <mergeCell ref="A1:F1"/>
    <mergeCell ref="A2:F2"/>
    <mergeCell ref="E3:F3"/>
    <mergeCell ref="A4:A5"/>
    <mergeCell ref="B4:B5"/>
    <mergeCell ref="C4:C5"/>
    <mergeCell ref="D4:D5"/>
    <mergeCell ref="E4:F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2"/>
  <sheetViews>
    <sheetView showZeros="0" workbookViewId="0">
      <pane xSplit="2" ySplit="6" topLeftCell="C70" activePane="bottomRight" state="frozen"/>
      <selection activeCell="A2" sqref="A2:F2"/>
      <selection pane="topRight" activeCell="A2" sqref="A2:F2"/>
      <selection pane="bottomLeft" activeCell="A2" sqref="A2:F2"/>
      <selection pane="bottomRight" activeCell="A4" sqref="A4:F62"/>
    </sheetView>
  </sheetViews>
  <sheetFormatPr defaultColWidth="8.83203125" defaultRowHeight="12.75" x14ac:dyDescent="0.2"/>
  <cols>
    <col min="1" max="1" width="7" style="37" customWidth="1"/>
    <col min="2" max="2" width="38.1640625" style="19" customWidth="1"/>
    <col min="3" max="3" width="8.33203125" style="19" customWidth="1"/>
    <col min="4" max="4" width="12.5" style="19" customWidth="1"/>
    <col min="5" max="5" width="14" style="19" customWidth="1"/>
    <col min="6" max="6" width="15" style="19" customWidth="1"/>
    <col min="7" max="16384" width="8.83203125" style="19"/>
  </cols>
  <sheetData>
    <row r="1" spans="1:8" ht="12.75" customHeight="1" x14ac:dyDescent="0.2">
      <c r="A1" s="234" t="s">
        <v>275</v>
      </c>
      <c r="B1" s="234"/>
      <c r="C1" s="234"/>
      <c r="D1" s="234"/>
      <c r="E1" s="234"/>
      <c r="F1" s="234"/>
    </row>
    <row r="2" spans="1:8" s="20" customFormat="1" ht="28.15" customHeight="1" x14ac:dyDescent="0.2">
      <c r="A2" s="244" t="s">
        <v>386</v>
      </c>
      <c r="B2" s="244"/>
      <c r="C2" s="244"/>
      <c r="D2" s="244"/>
      <c r="E2" s="244"/>
      <c r="F2" s="244"/>
      <c r="G2" s="47"/>
      <c r="H2" s="47"/>
    </row>
    <row r="3" spans="1:8" ht="13.15" customHeight="1" x14ac:dyDescent="0.2">
      <c r="A3" s="21"/>
      <c r="B3" s="21"/>
      <c r="C3" s="21"/>
      <c r="D3" s="21"/>
      <c r="E3" s="236" t="s">
        <v>189</v>
      </c>
      <c r="F3" s="236"/>
      <c r="G3" s="43"/>
      <c r="H3" s="43"/>
    </row>
    <row r="4" spans="1:8" x14ac:dyDescent="0.2">
      <c r="A4" s="237" t="s">
        <v>1</v>
      </c>
      <c r="B4" s="237" t="s">
        <v>2</v>
      </c>
      <c r="C4" s="237" t="s">
        <v>3</v>
      </c>
      <c r="D4" s="237" t="s">
        <v>272</v>
      </c>
      <c r="E4" s="237" t="s">
        <v>266</v>
      </c>
      <c r="F4" s="237"/>
    </row>
    <row r="5" spans="1:8" ht="25.5" x14ac:dyDescent="0.2">
      <c r="A5" s="237"/>
      <c r="B5" s="237"/>
      <c r="C5" s="237"/>
      <c r="D5" s="237"/>
      <c r="E5" s="101" t="s">
        <v>267</v>
      </c>
      <c r="F5" s="101" t="s">
        <v>268</v>
      </c>
      <c r="G5" s="48"/>
      <c r="H5" s="48"/>
    </row>
    <row r="6" spans="1:8" s="51" customFormat="1" ht="11.25" x14ac:dyDescent="0.2">
      <c r="A6" s="173">
        <v>1</v>
      </c>
      <c r="B6" s="173">
        <v>2</v>
      </c>
      <c r="C6" s="173">
        <v>3</v>
      </c>
      <c r="D6" s="174" t="s">
        <v>273</v>
      </c>
      <c r="E6" s="103">
        <v>5</v>
      </c>
      <c r="F6" s="103">
        <v>6</v>
      </c>
    </row>
    <row r="7" spans="1:8" s="30" customFormat="1" x14ac:dyDescent="0.2">
      <c r="A7" s="101">
        <v>1</v>
      </c>
      <c r="B7" s="106" t="s">
        <v>195</v>
      </c>
      <c r="C7" s="101" t="s">
        <v>9</v>
      </c>
      <c r="D7" s="210">
        <f>SUM(D8,D11:D15,D17:D20)</f>
        <v>1417.0499999999997</v>
      </c>
      <c r="E7" s="210">
        <f t="shared" ref="E7:F7" si="0">SUM(E8,E11:E15,E17:E20)</f>
        <v>554.36999999999989</v>
      </c>
      <c r="F7" s="210">
        <f t="shared" si="0"/>
        <v>862.68000000000006</v>
      </c>
      <c r="G7" s="55"/>
      <c r="H7" s="55"/>
    </row>
    <row r="8" spans="1:8" x14ac:dyDescent="0.2">
      <c r="A8" s="102" t="s">
        <v>10</v>
      </c>
      <c r="B8" s="108" t="s">
        <v>11</v>
      </c>
      <c r="C8" s="102" t="s">
        <v>12</v>
      </c>
      <c r="D8" s="176">
        <v>34.979999999999997</v>
      </c>
      <c r="E8" s="109">
        <v>25.84</v>
      </c>
      <c r="F8" s="109">
        <f>D8-E8</f>
        <v>9.139999999999997</v>
      </c>
      <c r="G8" s="56"/>
      <c r="H8" s="57"/>
    </row>
    <row r="9" spans="1:8" x14ac:dyDescent="0.2">
      <c r="A9" s="102" t="s">
        <v>13</v>
      </c>
      <c r="B9" s="108" t="s">
        <v>14</v>
      </c>
      <c r="C9" s="102" t="s">
        <v>15</v>
      </c>
      <c r="D9" s="176">
        <v>33.96</v>
      </c>
      <c r="E9" s="109">
        <v>25.689999999999998</v>
      </c>
      <c r="F9" s="109">
        <f t="shared" ref="F9:F62" si="1">D9-E9</f>
        <v>8.2700000000000031</v>
      </c>
      <c r="G9" s="56"/>
      <c r="H9" s="57"/>
    </row>
    <row r="10" spans="1:8" x14ac:dyDescent="0.2">
      <c r="A10" s="102" t="s">
        <v>16</v>
      </c>
      <c r="B10" s="108" t="s">
        <v>17</v>
      </c>
      <c r="C10" s="102" t="s">
        <v>18</v>
      </c>
      <c r="D10" s="176">
        <v>1.02</v>
      </c>
      <c r="E10" s="109">
        <v>0.15</v>
      </c>
      <c r="F10" s="109">
        <f t="shared" si="1"/>
        <v>0.87</v>
      </c>
      <c r="G10" s="56"/>
      <c r="H10" s="57"/>
    </row>
    <row r="11" spans="1:8" x14ac:dyDescent="0.2">
      <c r="A11" s="102" t="s">
        <v>19</v>
      </c>
      <c r="B11" s="108" t="s">
        <v>20</v>
      </c>
      <c r="C11" s="102" t="s">
        <v>21</v>
      </c>
      <c r="D11" s="176">
        <v>65.34</v>
      </c>
      <c r="E11" s="109">
        <v>51.620000000000012</v>
      </c>
      <c r="F11" s="109">
        <f t="shared" si="1"/>
        <v>13.719999999999992</v>
      </c>
      <c r="G11" s="56"/>
      <c r="H11" s="57"/>
    </row>
    <row r="12" spans="1:8" x14ac:dyDescent="0.2">
      <c r="A12" s="102" t="s">
        <v>22</v>
      </c>
      <c r="B12" s="108" t="s">
        <v>23</v>
      </c>
      <c r="C12" s="102" t="s">
        <v>24</v>
      </c>
      <c r="D12" s="176">
        <v>841.56999999999994</v>
      </c>
      <c r="E12" s="109">
        <v>439.75999999999993</v>
      </c>
      <c r="F12" s="109">
        <f t="shared" si="1"/>
        <v>401.81</v>
      </c>
      <c r="G12" s="56"/>
      <c r="H12" s="57"/>
    </row>
    <row r="13" spans="1:8" s="20" customFormat="1" x14ac:dyDescent="0.2">
      <c r="A13" s="102" t="s">
        <v>25</v>
      </c>
      <c r="B13" s="108" t="s">
        <v>26</v>
      </c>
      <c r="C13" s="102" t="s">
        <v>27</v>
      </c>
      <c r="D13" s="176">
        <v>0</v>
      </c>
      <c r="E13" s="109">
        <v>0</v>
      </c>
      <c r="F13" s="109">
        <f t="shared" si="1"/>
        <v>0</v>
      </c>
      <c r="G13" s="56"/>
      <c r="H13" s="57"/>
    </row>
    <row r="14" spans="1:8" s="20" customFormat="1" x14ac:dyDescent="0.2">
      <c r="A14" s="102" t="s">
        <v>28</v>
      </c>
      <c r="B14" s="108" t="s">
        <v>29</v>
      </c>
      <c r="C14" s="102" t="s">
        <v>30</v>
      </c>
      <c r="D14" s="176">
        <v>106.19</v>
      </c>
      <c r="E14" s="109">
        <v>10.68</v>
      </c>
      <c r="F14" s="109">
        <f t="shared" si="1"/>
        <v>95.509999999999991</v>
      </c>
      <c r="G14" s="56"/>
      <c r="H14" s="57"/>
    </row>
    <row r="15" spans="1:8" s="20" customFormat="1" x14ac:dyDescent="0.2">
      <c r="A15" s="102" t="s">
        <v>31</v>
      </c>
      <c r="B15" s="108" t="s">
        <v>32</v>
      </c>
      <c r="C15" s="102" t="s">
        <v>33</v>
      </c>
      <c r="D15" s="176">
        <v>368.60999999999996</v>
      </c>
      <c r="E15" s="109">
        <v>26.11</v>
      </c>
      <c r="F15" s="109">
        <f t="shared" si="1"/>
        <v>342.49999999999994</v>
      </c>
      <c r="G15" s="56"/>
      <c r="H15" s="57"/>
    </row>
    <row r="16" spans="1:8" s="20" customFormat="1" ht="25.5" x14ac:dyDescent="0.2">
      <c r="A16" s="102"/>
      <c r="B16" s="110" t="s">
        <v>197</v>
      </c>
      <c r="C16" s="111" t="s">
        <v>35</v>
      </c>
      <c r="D16" s="176">
        <v>348.19</v>
      </c>
      <c r="E16" s="109">
        <v>19.02</v>
      </c>
      <c r="F16" s="109">
        <f t="shared" si="1"/>
        <v>329.17</v>
      </c>
      <c r="G16" s="56"/>
      <c r="H16" s="57"/>
    </row>
    <row r="17" spans="1:8" s="20" customFormat="1" x14ac:dyDescent="0.2">
      <c r="A17" s="102" t="s">
        <v>36</v>
      </c>
      <c r="B17" s="108" t="s">
        <v>37</v>
      </c>
      <c r="C17" s="102" t="s">
        <v>38</v>
      </c>
      <c r="D17" s="176">
        <v>0.36000000000000004</v>
      </c>
      <c r="E17" s="109">
        <v>0.36000000000000004</v>
      </c>
      <c r="F17" s="109">
        <f t="shared" si="1"/>
        <v>0</v>
      </c>
      <c r="G17" s="56"/>
      <c r="H17" s="57"/>
    </row>
    <row r="18" spans="1:8" s="20" customFormat="1" x14ac:dyDescent="0.2">
      <c r="A18" s="102" t="s">
        <v>39</v>
      </c>
      <c r="B18" s="108" t="s">
        <v>40</v>
      </c>
      <c r="C18" s="102" t="s">
        <v>41</v>
      </c>
      <c r="D18" s="176">
        <v>0</v>
      </c>
      <c r="E18" s="109">
        <v>0</v>
      </c>
      <c r="F18" s="109">
        <f t="shared" si="1"/>
        <v>0</v>
      </c>
      <c r="G18" s="56"/>
      <c r="H18" s="57"/>
    </row>
    <row r="19" spans="1:8" s="20" customFormat="1" x14ac:dyDescent="0.2">
      <c r="A19" s="102" t="s">
        <v>42</v>
      </c>
      <c r="B19" s="108" t="s">
        <v>43</v>
      </c>
      <c r="C19" s="102" t="s">
        <v>44</v>
      </c>
      <c r="D19" s="176">
        <v>0</v>
      </c>
      <c r="E19" s="109">
        <v>0</v>
      </c>
      <c r="F19" s="109">
        <f t="shared" si="1"/>
        <v>0</v>
      </c>
      <c r="G19" s="56"/>
      <c r="H19" s="57"/>
    </row>
    <row r="20" spans="1:8" s="20" customFormat="1" x14ac:dyDescent="0.2">
      <c r="A20" s="102" t="s">
        <v>45</v>
      </c>
      <c r="B20" s="108" t="s">
        <v>46</v>
      </c>
      <c r="C20" s="102" t="s">
        <v>47</v>
      </c>
      <c r="D20" s="176">
        <v>0</v>
      </c>
      <c r="E20" s="109">
        <v>0</v>
      </c>
      <c r="F20" s="109">
        <f t="shared" si="1"/>
        <v>0</v>
      </c>
      <c r="G20" s="56"/>
      <c r="H20" s="57"/>
    </row>
    <row r="21" spans="1:8" s="20" customFormat="1" x14ac:dyDescent="0.2">
      <c r="A21" s="101">
        <v>2</v>
      </c>
      <c r="B21" s="106" t="s">
        <v>198</v>
      </c>
      <c r="C21" s="101" t="s">
        <v>49</v>
      </c>
      <c r="D21" s="175">
        <v>363.14000000000004</v>
      </c>
      <c r="E21" s="107">
        <v>114.19000000000001</v>
      </c>
      <c r="F21" s="107">
        <f t="shared" si="1"/>
        <v>248.95000000000005</v>
      </c>
      <c r="G21" s="56"/>
      <c r="H21" s="57"/>
    </row>
    <row r="22" spans="1:8" s="20" customFormat="1" x14ac:dyDescent="0.2">
      <c r="A22" s="102" t="s">
        <v>50</v>
      </c>
      <c r="B22" s="108" t="s">
        <v>51</v>
      </c>
      <c r="C22" s="102" t="s">
        <v>52</v>
      </c>
      <c r="D22" s="176">
        <v>22.46</v>
      </c>
      <c r="E22" s="109">
        <v>18.04</v>
      </c>
      <c r="F22" s="109">
        <f t="shared" si="1"/>
        <v>4.4200000000000017</v>
      </c>
      <c r="G22" s="56"/>
      <c r="H22" s="57"/>
    </row>
    <row r="23" spans="1:8" s="20" customFormat="1" x14ac:dyDescent="0.2">
      <c r="A23" s="102" t="s">
        <v>53</v>
      </c>
      <c r="B23" s="108" t="s">
        <v>54</v>
      </c>
      <c r="C23" s="102" t="s">
        <v>55</v>
      </c>
      <c r="D23" s="176">
        <v>2.2400000000000002</v>
      </c>
      <c r="E23" s="109">
        <v>1.3599999999999999</v>
      </c>
      <c r="F23" s="109">
        <f t="shared" si="1"/>
        <v>0.88000000000000034</v>
      </c>
      <c r="G23" s="56"/>
      <c r="H23" s="57"/>
    </row>
    <row r="24" spans="1:8" s="20" customFormat="1" x14ac:dyDescent="0.2">
      <c r="A24" s="102" t="s">
        <v>56</v>
      </c>
      <c r="B24" s="108" t="s">
        <v>57</v>
      </c>
      <c r="C24" s="102" t="s">
        <v>58</v>
      </c>
      <c r="D24" s="176">
        <v>4.46</v>
      </c>
      <c r="E24" s="109">
        <v>0.98</v>
      </c>
      <c r="F24" s="109">
        <f t="shared" si="1"/>
        <v>3.48</v>
      </c>
      <c r="G24" s="56"/>
      <c r="H24" s="57"/>
    </row>
    <row r="25" spans="1:8" s="20" customFormat="1" x14ac:dyDescent="0.2">
      <c r="A25" s="102" t="s">
        <v>59</v>
      </c>
      <c r="B25" s="108" t="s">
        <v>60</v>
      </c>
      <c r="C25" s="102" t="s">
        <v>61</v>
      </c>
      <c r="D25" s="176">
        <v>0</v>
      </c>
      <c r="E25" s="109">
        <v>0</v>
      </c>
      <c r="F25" s="109">
        <f t="shared" si="1"/>
        <v>0</v>
      </c>
      <c r="G25" s="56"/>
      <c r="H25" s="57"/>
    </row>
    <row r="26" spans="1:8" s="20" customFormat="1" x14ac:dyDescent="0.2">
      <c r="A26" s="102" t="s">
        <v>62</v>
      </c>
      <c r="B26" s="108" t="s">
        <v>63</v>
      </c>
      <c r="C26" s="102" t="s">
        <v>64</v>
      </c>
      <c r="D26" s="176">
        <v>0</v>
      </c>
      <c r="E26" s="109">
        <v>0</v>
      </c>
      <c r="F26" s="109">
        <f t="shared" si="1"/>
        <v>0</v>
      </c>
      <c r="G26" s="56"/>
      <c r="H26" s="57"/>
    </row>
    <row r="27" spans="1:8" s="20" customFormat="1" x14ac:dyDescent="0.2">
      <c r="A27" s="102" t="s">
        <v>65</v>
      </c>
      <c r="B27" s="108" t="s">
        <v>66</v>
      </c>
      <c r="C27" s="102" t="s">
        <v>67</v>
      </c>
      <c r="D27" s="176">
        <v>1.62</v>
      </c>
      <c r="E27" s="109">
        <v>0.67999999999999994</v>
      </c>
      <c r="F27" s="109">
        <f t="shared" si="1"/>
        <v>0.94000000000000017</v>
      </c>
      <c r="G27" s="56"/>
      <c r="H27" s="57"/>
    </row>
    <row r="28" spans="1:8" s="20" customFormat="1" x14ac:dyDescent="0.2">
      <c r="A28" s="102" t="s">
        <v>68</v>
      </c>
      <c r="B28" s="108" t="s">
        <v>69</v>
      </c>
      <c r="C28" s="102" t="s">
        <v>70</v>
      </c>
      <c r="D28" s="176">
        <v>0.12</v>
      </c>
      <c r="E28" s="109">
        <v>0.08</v>
      </c>
      <c r="F28" s="109">
        <f t="shared" si="1"/>
        <v>3.9999999999999994E-2</v>
      </c>
      <c r="G28" s="56"/>
      <c r="H28" s="57"/>
    </row>
    <row r="29" spans="1:8" s="20" customFormat="1" x14ac:dyDescent="0.2">
      <c r="A29" s="102" t="s">
        <v>71</v>
      </c>
      <c r="B29" s="108" t="s">
        <v>72</v>
      </c>
      <c r="C29" s="102" t="s">
        <v>73</v>
      </c>
      <c r="D29" s="176">
        <v>0</v>
      </c>
      <c r="E29" s="109">
        <v>0</v>
      </c>
      <c r="F29" s="109">
        <f t="shared" si="1"/>
        <v>0</v>
      </c>
      <c r="G29" s="56"/>
      <c r="H29" s="57"/>
    </row>
    <row r="30" spans="1:8" s="20" customFormat="1" x14ac:dyDescent="0.2">
      <c r="A30" s="102" t="s">
        <v>74</v>
      </c>
      <c r="B30" s="108" t="s">
        <v>75</v>
      </c>
      <c r="C30" s="102" t="s">
        <v>76</v>
      </c>
      <c r="D30" s="176">
        <v>0.26</v>
      </c>
      <c r="E30" s="109">
        <v>0.1</v>
      </c>
      <c r="F30" s="109">
        <f t="shared" si="1"/>
        <v>0.16</v>
      </c>
      <c r="G30" s="56"/>
      <c r="H30" s="57"/>
    </row>
    <row r="31" spans="1:8" s="20" customFormat="1" x14ac:dyDescent="0.2">
      <c r="A31" s="102" t="s">
        <v>77</v>
      </c>
      <c r="B31" s="108" t="s">
        <v>78</v>
      </c>
      <c r="C31" s="102" t="s">
        <v>79</v>
      </c>
      <c r="D31" s="176">
        <v>1.2400000000000002</v>
      </c>
      <c r="E31" s="109">
        <v>0.5</v>
      </c>
      <c r="F31" s="109">
        <f t="shared" si="1"/>
        <v>0.74000000000000021</v>
      </c>
      <c r="G31" s="56"/>
      <c r="H31" s="57"/>
    </row>
    <row r="32" spans="1:8" s="20" customFormat="1" x14ac:dyDescent="0.2">
      <c r="A32" s="102" t="s">
        <v>80</v>
      </c>
      <c r="B32" s="108" t="s">
        <v>81</v>
      </c>
      <c r="C32" s="102" t="s">
        <v>82</v>
      </c>
      <c r="D32" s="176">
        <v>0</v>
      </c>
      <c r="E32" s="109">
        <v>0</v>
      </c>
      <c r="F32" s="109">
        <f t="shared" si="1"/>
        <v>0</v>
      </c>
      <c r="G32" s="56"/>
      <c r="H32" s="57"/>
    </row>
    <row r="33" spans="1:8" s="20" customFormat="1" ht="25.5" x14ac:dyDescent="0.2">
      <c r="A33" s="102" t="s">
        <v>83</v>
      </c>
      <c r="B33" s="108" t="s">
        <v>84</v>
      </c>
      <c r="C33" s="102" t="s">
        <v>85</v>
      </c>
      <c r="D33" s="176">
        <v>0</v>
      </c>
      <c r="E33" s="109">
        <v>0</v>
      </c>
      <c r="F33" s="109">
        <f t="shared" si="1"/>
        <v>0</v>
      </c>
      <c r="G33" s="56"/>
      <c r="H33" s="57"/>
    </row>
    <row r="34" spans="1:8" s="20" customFormat="1" x14ac:dyDescent="0.2">
      <c r="A34" s="102" t="s">
        <v>86</v>
      </c>
      <c r="B34" s="108" t="s">
        <v>87</v>
      </c>
      <c r="C34" s="102" t="s">
        <v>88</v>
      </c>
      <c r="D34" s="176">
        <v>0</v>
      </c>
      <c r="E34" s="109">
        <v>0</v>
      </c>
      <c r="F34" s="109">
        <f t="shared" si="1"/>
        <v>0</v>
      </c>
      <c r="G34" s="56"/>
      <c r="H34" s="57"/>
    </row>
    <row r="35" spans="1:8" s="20" customFormat="1" x14ac:dyDescent="0.2">
      <c r="A35" s="102" t="s">
        <v>89</v>
      </c>
      <c r="B35" s="108" t="s">
        <v>90</v>
      </c>
      <c r="C35" s="102" t="s">
        <v>91</v>
      </c>
      <c r="D35" s="176">
        <v>0</v>
      </c>
      <c r="E35" s="109">
        <v>0</v>
      </c>
      <c r="F35" s="109">
        <f t="shared" si="1"/>
        <v>0</v>
      </c>
      <c r="G35" s="56"/>
      <c r="H35" s="57"/>
    </row>
    <row r="36" spans="1:8" s="20" customFormat="1" x14ac:dyDescent="0.2">
      <c r="A36" s="102" t="s">
        <v>92</v>
      </c>
      <c r="B36" s="108" t="s">
        <v>93</v>
      </c>
      <c r="C36" s="102" t="s">
        <v>94</v>
      </c>
      <c r="D36" s="176">
        <v>0</v>
      </c>
      <c r="E36" s="109">
        <v>0</v>
      </c>
      <c r="F36" s="109">
        <f t="shared" si="1"/>
        <v>0</v>
      </c>
      <c r="G36" s="56"/>
      <c r="H36" s="57"/>
    </row>
    <row r="37" spans="1:8" s="20" customFormat="1" x14ac:dyDescent="0.2">
      <c r="A37" s="102" t="s">
        <v>95</v>
      </c>
      <c r="B37" s="108" t="s">
        <v>96</v>
      </c>
      <c r="C37" s="102" t="s">
        <v>97</v>
      </c>
      <c r="D37" s="176">
        <v>0</v>
      </c>
      <c r="E37" s="109">
        <v>0</v>
      </c>
      <c r="F37" s="109">
        <f t="shared" si="1"/>
        <v>0</v>
      </c>
      <c r="G37" s="56"/>
      <c r="H37" s="57"/>
    </row>
    <row r="38" spans="1:8" s="20" customFormat="1" ht="25.5" x14ac:dyDescent="0.2">
      <c r="A38" s="102" t="s">
        <v>98</v>
      </c>
      <c r="B38" s="108" t="s">
        <v>99</v>
      </c>
      <c r="C38" s="102" t="s">
        <v>100</v>
      </c>
      <c r="D38" s="176">
        <v>11.3</v>
      </c>
      <c r="E38" s="109">
        <v>1.0000000000000002</v>
      </c>
      <c r="F38" s="109">
        <f t="shared" si="1"/>
        <v>10.3</v>
      </c>
      <c r="G38" s="56"/>
      <c r="H38" s="57"/>
    </row>
    <row r="39" spans="1:8" s="20" customFormat="1" x14ac:dyDescent="0.2">
      <c r="A39" s="102" t="s">
        <v>101</v>
      </c>
      <c r="B39" s="108" t="s">
        <v>102</v>
      </c>
      <c r="C39" s="102" t="s">
        <v>103</v>
      </c>
      <c r="D39" s="176">
        <v>0</v>
      </c>
      <c r="E39" s="109">
        <v>0</v>
      </c>
      <c r="F39" s="109">
        <f t="shared" si="1"/>
        <v>0</v>
      </c>
      <c r="G39" s="56"/>
      <c r="H39" s="57"/>
    </row>
    <row r="40" spans="1:8" s="20" customFormat="1" x14ac:dyDescent="0.2">
      <c r="A40" s="102" t="s">
        <v>104</v>
      </c>
      <c r="B40" s="108" t="s">
        <v>105</v>
      </c>
      <c r="C40" s="102" t="s">
        <v>106</v>
      </c>
      <c r="D40" s="176">
        <v>0</v>
      </c>
      <c r="E40" s="109">
        <v>0</v>
      </c>
      <c r="F40" s="109">
        <f t="shared" si="1"/>
        <v>0</v>
      </c>
      <c r="G40" s="56"/>
      <c r="H40" s="57"/>
    </row>
    <row r="41" spans="1:8" s="20" customFormat="1" x14ac:dyDescent="0.2">
      <c r="A41" s="102" t="s">
        <v>107</v>
      </c>
      <c r="B41" s="108" t="s">
        <v>108</v>
      </c>
      <c r="C41" s="102" t="s">
        <v>109</v>
      </c>
      <c r="D41" s="176">
        <v>0</v>
      </c>
      <c r="E41" s="109">
        <v>0</v>
      </c>
      <c r="F41" s="109">
        <f t="shared" si="1"/>
        <v>0</v>
      </c>
      <c r="G41" s="56"/>
      <c r="H41" s="57"/>
    </row>
    <row r="42" spans="1:8" s="20" customFormat="1" x14ac:dyDescent="0.2">
      <c r="A42" s="102" t="s">
        <v>110</v>
      </c>
      <c r="B42" s="108" t="s">
        <v>111</v>
      </c>
      <c r="C42" s="102" t="s">
        <v>112</v>
      </c>
      <c r="D42" s="176">
        <v>10</v>
      </c>
      <c r="E42" s="109">
        <v>0</v>
      </c>
      <c r="F42" s="109">
        <f t="shared" si="1"/>
        <v>10</v>
      </c>
      <c r="G42" s="56"/>
      <c r="H42" s="57"/>
    </row>
    <row r="43" spans="1:8" s="20" customFormat="1" x14ac:dyDescent="0.2">
      <c r="A43" s="102" t="s">
        <v>113</v>
      </c>
      <c r="B43" s="108" t="s">
        <v>114</v>
      </c>
      <c r="C43" s="102" t="s">
        <v>115</v>
      </c>
      <c r="D43" s="176">
        <v>0.74000000000000021</v>
      </c>
      <c r="E43" s="109">
        <v>0.44000000000000006</v>
      </c>
      <c r="F43" s="109">
        <f t="shared" si="1"/>
        <v>0.30000000000000016</v>
      </c>
      <c r="G43" s="56"/>
      <c r="H43" s="57"/>
    </row>
    <row r="44" spans="1:8" s="20" customFormat="1" x14ac:dyDescent="0.2">
      <c r="A44" s="102" t="s">
        <v>116</v>
      </c>
      <c r="B44" s="108" t="s">
        <v>117</v>
      </c>
      <c r="C44" s="102" t="s">
        <v>118</v>
      </c>
      <c r="D44" s="176">
        <v>0.56000000000000005</v>
      </c>
      <c r="E44" s="109">
        <v>0.56000000000000005</v>
      </c>
      <c r="F44" s="109">
        <f t="shared" si="1"/>
        <v>0</v>
      </c>
      <c r="G44" s="56"/>
      <c r="H44" s="57"/>
    </row>
    <row r="45" spans="1:8" s="20" customFormat="1" x14ac:dyDescent="0.2">
      <c r="A45" s="102" t="s">
        <v>119</v>
      </c>
      <c r="B45" s="108" t="s">
        <v>120</v>
      </c>
      <c r="C45" s="102" t="s">
        <v>121</v>
      </c>
      <c r="D45" s="176">
        <v>32.92</v>
      </c>
      <c r="E45" s="109">
        <v>32.36</v>
      </c>
      <c r="F45" s="109">
        <f t="shared" si="1"/>
        <v>0.56000000000000227</v>
      </c>
      <c r="G45" s="56"/>
      <c r="H45" s="57"/>
    </row>
    <row r="46" spans="1:8" s="20" customFormat="1" x14ac:dyDescent="0.2">
      <c r="A46" s="102" t="s">
        <v>122</v>
      </c>
      <c r="B46" s="108" t="s">
        <v>123</v>
      </c>
      <c r="C46" s="102" t="s">
        <v>124</v>
      </c>
      <c r="D46" s="176">
        <v>12.24</v>
      </c>
      <c r="E46" s="109">
        <v>12.24</v>
      </c>
      <c r="F46" s="109">
        <f t="shared" si="1"/>
        <v>0</v>
      </c>
      <c r="G46" s="56"/>
      <c r="H46" s="57"/>
    </row>
    <row r="47" spans="1:8" s="20" customFormat="1" x14ac:dyDescent="0.2">
      <c r="A47" s="102" t="s">
        <v>125</v>
      </c>
      <c r="B47" s="108" t="s">
        <v>126</v>
      </c>
      <c r="C47" s="102" t="s">
        <v>127</v>
      </c>
      <c r="D47" s="176">
        <v>1.43</v>
      </c>
      <c r="E47" s="109">
        <v>1.4300000000000002</v>
      </c>
      <c r="F47" s="109">
        <f t="shared" si="1"/>
        <v>0</v>
      </c>
      <c r="G47" s="56"/>
      <c r="H47" s="57"/>
    </row>
    <row r="48" spans="1:8" s="20" customFormat="1" x14ac:dyDescent="0.2">
      <c r="A48" s="102" t="s">
        <v>128</v>
      </c>
      <c r="B48" s="108" t="s">
        <v>129</v>
      </c>
      <c r="C48" s="102" t="s">
        <v>130</v>
      </c>
      <c r="D48" s="176">
        <v>0</v>
      </c>
      <c r="E48" s="109">
        <v>0</v>
      </c>
      <c r="F48" s="109">
        <f t="shared" si="1"/>
        <v>0</v>
      </c>
      <c r="G48" s="56"/>
      <c r="H48" s="57"/>
    </row>
    <row r="49" spans="1:8" s="20" customFormat="1" x14ac:dyDescent="0.2">
      <c r="A49" s="102" t="s">
        <v>131</v>
      </c>
      <c r="B49" s="108" t="s">
        <v>132</v>
      </c>
      <c r="C49" s="102" t="s">
        <v>133</v>
      </c>
      <c r="D49" s="176">
        <v>0</v>
      </c>
      <c r="E49" s="109">
        <v>0</v>
      </c>
      <c r="F49" s="109">
        <f t="shared" si="1"/>
        <v>0</v>
      </c>
      <c r="G49" s="56"/>
      <c r="H49" s="57"/>
    </row>
    <row r="50" spans="1:8" s="20" customFormat="1" ht="25.5" x14ac:dyDescent="0.2">
      <c r="A50" s="102" t="s">
        <v>134</v>
      </c>
      <c r="B50" s="108" t="s">
        <v>135</v>
      </c>
      <c r="C50" s="102" t="s">
        <v>136</v>
      </c>
      <c r="D50" s="176">
        <v>0</v>
      </c>
      <c r="E50" s="109">
        <v>0</v>
      </c>
      <c r="F50" s="109">
        <f t="shared" si="1"/>
        <v>0</v>
      </c>
      <c r="G50" s="56"/>
      <c r="H50" s="57"/>
    </row>
    <row r="51" spans="1:8" s="20" customFormat="1" x14ac:dyDescent="0.2">
      <c r="A51" s="102" t="s">
        <v>137</v>
      </c>
      <c r="B51" s="108" t="s">
        <v>138</v>
      </c>
      <c r="C51" s="102" t="s">
        <v>139</v>
      </c>
      <c r="D51" s="176">
        <v>0</v>
      </c>
      <c r="E51" s="109">
        <v>0</v>
      </c>
      <c r="F51" s="109">
        <f t="shared" si="1"/>
        <v>0</v>
      </c>
      <c r="G51" s="56"/>
      <c r="H51" s="57"/>
    </row>
    <row r="52" spans="1:8" s="20" customFormat="1" ht="25.5" x14ac:dyDescent="0.2">
      <c r="A52" s="102" t="s">
        <v>140</v>
      </c>
      <c r="B52" s="108" t="s">
        <v>141</v>
      </c>
      <c r="C52" s="102" t="s">
        <v>142</v>
      </c>
      <c r="D52" s="176">
        <v>0.5</v>
      </c>
      <c r="E52" s="109">
        <v>0</v>
      </c>
      <c r="F52" s="109">
        <f t="shared" si="1"/>
        <v>0.5</v>
      </c>
      <c r="G52" s="56"/>
      <c r="H52" s="57"/>
    </row>
    <row r="53" spans="1:8" s="20" customFormat="1" ht="25.5" x14ac:dyDescent="0.2">
      <c r="A53" s="102" t="s">
        <v>143</v>
      </c>
      <c r="B53" s="108" t="s">
        <v>144</v>
      </c>
      <c r="C53" s="102" t="s">
        <v>145</v>
      </c>
      <c r="D53" s="176">
        <v>0</v>
      </c>
      <c r="E53" s="109">
        <v>0</v>
      </c>
      <c r="F53" s="109">
        <f t="shared" si="1"/>
        <v>0</v>
      </c>
      <c r="G53" s="56"/>
      <c r="H53" s="57"/>
    </row>
    <row r="54" spans="1:8" s="20" customFormat="1" x14ac:dyDescent="0.2">
      <c r="A54" s="102" t="s">
        <v>146</v>
      </c>
      <c r="B54" s="108" t="s">
        <v>147</v>
      </c>
      <c r="C54" s="102" t="s">
        <v>148</v>
      </c>
      <c r="D54" s="176">
        <v>0.1</v>
      </c>
      <c r="E54" s="109">
        <v>0.1</v>
      </c>
      <c r="F54" s="109">
        <f t="shared" si="1"/>
        <v>0</v>
      </c>
      <c r="G54" s="56"/>
      <c r="H54" s="57"/>
    </row>
    <row r="55" spans="1:8" s="20" customFormat="1" ht="25.5" x14ac:dyDescent="0.2">
      <c r="A55" s="102" t="s">
        <v>149</v>
      </c>
      <c r="B55" s="108" t="s">
        <v>150</v>
      </c>
      <c r="C55" s="102" t="s">
        <v>151</v>
      </c>
      <c r="D55" s="176">
        <v>18.649999999999999</v>
      </c>
      <c r="E55" s="109">
        <v>18.59</v>
      </c>
      <c r="F55" s="109">
        <f t="shared" si="1"/>
        <v>5.9999999999998721E-2</v>
      </c>
      <c r="G55" s="56"/>
      <c r="H55" s="57"/>
    </row>
    <row r="56" spans="1:8" s="20" customFormat="1" x14ac:dyDescent="0.2">
      <c r="A56" s="102" t="s">
        <v>152</v>
      </c>
      <c r="B56" s="108" t="s">
        <v>153</v>
      </c>
      <c r="C56" s="102" t="s">
        <v>154</v>
      </c>
      <c r="D56" s="176">
        <v>0</v>
      </c>
      <c r="E56" s="109">
        <v>0</v>
      </c>
      <c r="F56" s="109">
        <f t="shared" si="1"/>
        <v>0</v>
      </c>
      <c r="G56" s="56"/>
      <c r="H56" s="57"/>
    </row>
    <row r="57" spans="1:8" s="20" customFormat="1" x14ac:dyDescent="0.2">
      <c r="A57" s="102" t="s">
        <v>155</v>
      </c>
      <c r="B57" s="108" t="s">
        <v>156</v>
      </c>
      <c r="C57" s="102" t="s">
        <v>157</v>
      </c>
      <c r="D57" s="176">
        <v>0</v>
      </c>
      <c r="E57" s="109">
        <v>0</v>
      </c>
      <c r="F57" s="109">
        <f t="shared" si="1"/>
        <v>0</v>
      </c>
      <c r="G57" s="56"/>
      <c r="H57" s="57"/>
    </row>
    <row r="58" spans="1:8" s="20" customFormat="1" ht="25.5" x14ac:dyDescent="0.2">
      <c r="A58" s="102" t="s">
        <v>158</v>
      </c>
      <c r="B58" s="108" t="s">
        <v>159</v>
      </c>
      <c r="C58" s="102" t="s">
        <v>160</v>
      </c>
      <c r="D58" s="176">
        <v>4.66</v>
      </c>
      <c r="E58" s="109">
        <v>3.2600000000000002</v>
      </c>
      <c r="F58" s="109">
        <f t="shared" si="1"/>
        <v>1.4</v>
      </c>
      <c r="G58" s="56"/>
      <c r="H58" s="57"/>
    </row>
    <row r="59" spans="1:8" s="20" customFormat="1" x14ac:dyDescent="0.2">
      <c r="A59" s="102" t="s">
        <v>161</v>
      </c>
      <c r="B59" s="108" t="s">
        <v>162</v>
      </c>
      <c r="C59" s="102" t="s">
        <v>163</v>
      </c>
      <c r="D59" s="176">
        <v>283.48</v>
      </c>
      <c r="E59" s="109">
        <v>56.510000000000005</v>
      </c>
      <c r="F59" s="109">
        <f t="shared" si="1"/>
        <v>226.97000000000003</v>
      </c>
      <c r="G59" s="56"/>
      <c r="H59" s="57"/>
    </row>
    <row r="60" spans="1:8" s="20" customFormat="1" ht="25.5" x14ac:dyDescent="0.2">
      <c r="A60" s="102" t="s">
        <v>164</v>
      </c>
      <c r="B60" s="108" t="s">
        <v>165</v>
      </c>
      <c r="C60" s="102" t="s">
        <v>166</v>
      </c>
      <c r="D60" s="176">
        <v>220.95</v>
      </c>
      <c r="E60" s="109">
        <v>37.28</v>
      </c>
      <c r="F60" s="109">
        <f t="shared" si="1"/>
        <v>183.67</v>
      </c>
      <c r="G60" s="56"/>
      <c r="H60" s="57"/>
    </row>
    <row r="61" spans="1:8" s="20" customFormat="1" ht="25.5" x14ac:dyDescent="0.2">
      <c r="A61" s="102" t="s">
        <v>167</v>
      </c>
      <c r="B61" s="108" t="s">
        <v>168</v>
      </c>
      <c r="C61" s="102" t="s">
        <v>169</v>
      </c>
      <c r="D61" s="176">
        <v>62.529999999999994</v>
      </c>
      <c r="E61" s="109">
        <v>19.23</v>
      </c>
      <c r="F61" s="109">
        <f t="shared" si="1"/>
        <v>43.3</v>
      </c>
      <c r="G61" s="56"/>
      <c r="H61" s="57"/>
    </row>
    <row r="62" spans="1:8" s="20" customFormat="1" x14ac:dyDescent="0.2">
      <c r="A62" s="102" t="s">
        <v>170</v>
      </c>
      <c r="B62" s="108" t="s">
        <v>171</v>
      </c>
      <c r="C62" s="102" t="s">
        <v>172</v>
      </c>
      <c r="D62" s="176">
        <v>0</v>
      </c>
      <c r="E62" s="109">
        <v>0</v>
      </c>
      <c r="F62" s="109">
        <f t="shared" si="1"/>
        <v>0</v>
      </c>
      <c r="G62" s="56"/>
      <c r="H62" s="57"/>
    </row>
  </sheetData>
  <mergeCells count="8">
    <mergeCell ref="A1:F1"/>
    <mergeCell ref="A2:F2"/>
    <mergeCell ref="E3:F3"/>
    <mergeCell ref="A4:A5"/>
    <mergeCell ref="B4:B5"/>
    <mergeCell ref="C4:C5"/>
    <mergeCell ref="D4:D5"/>
    <mergeCell ref="E4:F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showZeros="0" zoomScale="85" zoomScaleNormal="85" workbookViewId="0">
      <pane xSplit="2" ySplit="6" topLeftCell="C37" activePane="bottomRight" state="frozen"/>
      <selection activeCell="A2" sqref="A2:F2"/>
      <selection pane="topRight" activeCell="A2" sqref="A2:F2"/>
      <selection pane="bottomLeft" activeCell="A2" sqref="A2:F2"/>
      <selection pane="bottomRight" activeCell="A4" sqref="A4:F37"/>
    </sheetView>
  </sheetViews>
  <sheetFormatPr defaultColWidth="8.83203125" defaultRowHeight="12.75" x14ac:dyDescent="0.2"/>
  <cols>
    <col min="1" max="1" width="8.83203125" style="153" customWidth="1"/>
    <col min="2" max="2" width="38.1640625" style="19" customWidth="1"/>
    <col min="3" max="3" width="11" style="19" customWidth="1"/>
    <col min="4" max="4" width="12.5" style="19" customWidth="1"/>
    <col min="5" max="5" width="14" style="19" customWidth="1"/>
    <col min="6" max="6" width="15" style="19" customWidth="1"/>
    <col min="7" max="16384" width="8.83203125" style="19"/>
  </cols>
  <sheetData>
    <row r="1" spans="1:8" ht="12.75" customHeight="1" x14ac:dyDescent="0.2">
      <c r="A1" s="234" t="s">
        <v>276</v>
      </c>
      <c r="B1" s="234"/>
      <c r="C1" s="234"/>
      <c r="D1" s="234"/>
      <c r="E1" s="234"/>
      <c r="F1" s="234"/>
    </row>
    <row r="2" spans="1:8" s="20" customFormat="1" ht="28.15" customHeight="1" x14ac:dyDescent="0.2">
      <c r="A2" s="244" t="s">
        <v>387</v>
      </c>
      <c r="B2" s="244"/>
      <c r="C2" s="244"/>
      <c r="D2" s="244"/>
      <c r="E2" s="244"/>
      <c r="F2" s="244"/>
      <c r="G2" s="47"/>
      <c r="H2" s="47"/>
    </row>
    <row r="3" spans="1:8" ht="13.15" customHeight="1" x14ac:dyDescent="0.2">
      <c r="A3" s="152"/>
      <c r="B3" s="21"/>
      <c r="C3" s="21"/>
      <c r="D3" s="21"/>
      <c r="E3" s="236" t="s">
        <v>189</v>
      </c>
      <c r="F3" s="236"/>
      <c r="G3" s="43"/>
      <c r="H3" s="43"/>
    </row>
    <row r="4" spans="1:8" x14ac:dyDescent="0.2">
      <c r="A4" s="237" t="s">
        <v>1</v>
      </c>
      <c r="B4" s="237" t="s">
        <v>2</v>
      </c>
      <c r="C4" s="237" t="s">
        <v>3</v>
      </c>
      <c r="D4" s="237" t="s">
        <v>272</v>
      </c>
      <c r="E4" s="237" t="s">
        <v>266</v>
      </c>
      <c r="F4" s="237"/>
    </row>
    <row r="5" spans="1:8" ht="25.5" x14ac:dyDescent="0.2">
      <c r="A5" s="237"/>
      <c r="B5" s="237"/>
      <c r="C5" s="237"/>
      <c r="D5" s="237"/>
      <c r="E5" s="101" t="s">
        <v>267</v>
      </c>
      <c r="F5" s="101" t="s">
        <v>268</v>
      </c>
      <c r="G5" s="48"/>
      <c r="H5" s="48"/>
    </row>
    <row r="6" spans="1:8" s="51" customFormat="1" ht="11.25" x14ac:dyDescent="0.2">
      <c r="A6" s="103">
        <v>1</v>
      </c>
      <c r="B6" s="103">
        <v>2</v>
      </c>
      <c r="C6" s="103">
        <v>3</v>
      </c>
      <c r="D6" s="174" t="s">
        <v>273</v>
      </c>
      <c r="E6" s="103">
        <v>5</v>
      </c>
      <c r="F6" s="103">
        <v>6</v>
      </c>
    </row>
    <row r="7" spans="1:8" s="30" customFormat="1" ht="25.5" x14ac:dyDescent="0.2">
      <c r="A7" s="101">
        <v>1</v>
      </c>
      <c r="B7" s="106" t="s">
        <v>221</v>
      </c>
      <c r="C7" s="101" t="s">
        <v>222</v>
      </c>
      <c r="D7" s="107">
        <v>1560.0350000000003</v>
      </c>
      <c r="E7" s="107">
        <v>661.45330000000013</v>
      </c>
      <c r="F7" s="107">
        <f>D7-E7</f>
        <v>898.58170000000018</v>
      </c>
      <c r="G7" s="55"/>
      <c r="H7" s="55"/>
    </row>
    <row r="8" spans="1:8" x14ac:dyDescent="0.2">
      <c r="A8" s="102"/>
      <c r="B8" s="110" t="s">
        <v>175</v>
      </c>
      <c r="C8" s="102"/>
      <c r="D8" s="109">
        <v>0</v>
      </c>
      <c r="E8" s="211">
        <v>0</v>
      </c>
      <c r="F8" s="109">
        <f t="shared" ref="F8:F33" si="0">D8-E8</f>
        <v>0</v>
      </c>
      <c r="G8" s="57"/>
      <c r="H8" s="57"/>
    </row>
    <row r="9" spans="1:8" x14ac:dyDescent="0.2">
      <c r="A9" s="102" t="s">
        <v>10</v>
      </c>
      <c r="B9" s="108" t="s">
        <v>11</v>
      </c>
      <c r="C9" s="102" t="s">
        <v>223</v>
      </c>
      <c r="D9" s="109">
        <v>41.980000000000011</v>
      </c>
      <c r="E9" s="109">
        <v>34.279999999999994</v>
      </c>
      <c r="F9" s="109">
        <f t="shared" si="0"/>
        <v>7.7000000000000171</v>
      </c>
      <c r="G9" s="57"/>
      <c r="H9" s="57"/>
    </row>
    <row r="10" spans="1:8" s="20" customFormat="1" x14ac:dyDescent="0.2">
      <c r="A10" s="102" t="s">
        <v>19</v>
      </c>
      <c r="B10" s="108" t="s">
        <v>20</v>
      </c>
      <c r="C10" s="102" t="s">
        <v>224</v>
      </c>
      <c r="D10" s="109">
        <v>74.34</v>
      </c>
      <c r="E10" s="109">
        <v>66.920000000000016</v>
      </c>
      <c r="F10" s="109">
        <f t="shared" si="0"/>
        <v>7.4199999999999875</v>
      </c>
      <c r="G10" s="57"/>
      <c r="H10" s="57"/>
    </row>
    <row r="11" spans="1:8" s="20" customFormat="1" x14ac:dyDescent="0.2">
      <c r="A11" s="102" t="s">
        <v>22</v>
      </c>
      <c r="B11" s="108" t="s">
        <v>23</v>
      </c>
      <c r="C11" s="102" t="s">
        <v>225</v>
      </c>
      <c r="D11" s="109">
        <v>1045.3950000000002</v>
      </c>
      <c r="E11" s="109">
        <v>492.07330000000002</v>
      </c>
      <c r="F11" s="109">
        <f t="shared" si="0"/>
        <v>553.32170000000019</v>
      </c>
      <c r="G11" s="57"/>
      <c r="H11" s="57"/>
    </row>
    <row r="12" spans="1:8" s="20" customFormat="1" x14ac:dyDescent="0.2">
      <c r="A12" s="102" t="s">
        <v>25</v>
      </c>
      <c r="B12" s="108" t="s">
        <v>26</v>
      </c>
      <c r="C12" s="102" t="s">
        <v>226</v>
      </c>
      <c r="D12" s="109">
        <v>0</v>
      </c>
      <c r="E12" s="109">
        <v>0</v>
      </c>
      <c r="F12" s="109">
        <f t="shared" si="0"/>
        <v>0</v>
      </c>
      <c r="G12" s="57"/>
      <c r="H12" s="57"/>
    </row>
    <row r="13" spans="1:8" s="20" customFormat="1" x14ac:dyDescent="0.2">
      <c r="A13" s="102" t="s">
        <v>28</v>
      </c>
      <c r="B13" s="108" t="s">
        <v>29</v>
      </c>
      <c r="C13" s="102" t="s">
        <v>227</v>
      </c>
      <c r="D13" s="109">
        <v>106.19</v>
      </c>
      <c r="E13" s="109">
        <v>10.68</v>
      </c>
      <c r="F13" s="109">
        <f t="shared" si="0"/>
        <v>95.509999999999991</v>
      </c>
      <c r="G13" s="57"/>
      <c r="H13" s="57"/>
    </row>
    <row r="14" spans="1:8" s="20" customFormat="1" x14ac:dyDescent="0.2">
      <c r="A14" s="102" t="s">
        <v>31</v>
      </c>
      <c r="B14" s="108" t="s">
        <v>32</v>
      </c>
      <c r="C14" s="102" t="s">
        <v>228</v>
      </c>
      <c r="D14" s="109">
        <v>260.74</v>
      </c>
      <c r="E14" s="109">
        <v>26.11</v>
      </c>
      <c r="F14" s="109">
        <f t="shared" si="0"/>
        <v>234.63</v>
      </c>
      <c r="G14" s="57"/>
      <c r="H14" s="57"/>
    </row>
    <row r="15" spans="1:8" s="20" customFormat="1" ht="25.5" x14ac:dyDescent="0.2">
      <c r="A15" s="102"/>
      <c r="B15" s="110" t="s">
        <v>1126</v>
      </c>
      <c r="C15" s="111" t="s">
        <v>230</v>
      </c>
      <c r="D15" s="109">
        <v>240.32000000000002</v>
      </c>
      <c r="E15" s="109">
        <v>19.02</v>
      </c>
      <c r="F15" s="109">
        <f t="shared" si="0"/>
        <v>221.3</v>
      </c>
      <c r="G15" s="57"/>
      <c r="H15" s="57"/>
    </row>
    <row r="16" spans="1:8" s="20" customFormat="1" x14ac:dyDescent="0.2">
      <c r="A16" s="102" t="s">
        <v>36</v>
      </c>
      <c r="B16" s="108" t="s">
        <v>37</v>
      </c>
      <c r="C16" s="102" t="s">
        <v>231</v>
      </c>
      <c r="D16" s="109">
        <v>31.39</v>
      </c>
      <c r="E16" s="109">
        <v>31.389999999999997</v>
      </c>
      <c r="F16" s="109">
        <f t="shared" si="0"/>
        <v>0</v>
      </c>
      <c r="G16" s="57"/>
      <c r="H16" s="57"/>
    </row>
    <row r="17" spans="1:8" s="20" customFormat="1" x14ac:dyDescent="0.2">
      <c r="A17" s="102" t="s">
        <v>39</v>
      </c>
      <c r="B17" s="108" t="s">
        <v>40</v>
      </c>
      <c r="C17" s="102" t="s">
        <v>232</v>
      </c>
      <c r="D17" s="109">
        <v>0</v>
      </c>
      <c r="E17" s="109">
        <v>0</v>
      </c>
      <c r="F17" s="109">
        <f t="shared" si="0"/>
        <v>0</v>
      </c>
      <c r="G17" s="57"/>
      <c r="H17" s="57"/>
    </row>
    <row r="18" spans="1:8" s="20" customFormat="1" x14ac:dyDescent="0.2">
      <c r="A18" s="102" t="s">
        <v>42</v>
      </c>
      <c r="B18" s="108" t="s">
        <v>43</v>
      </c>
      <c r="C18" s="102" t="s">
        <v>233</v>
      </c>
      <c r="D18" s="109">
        <v>0</v>
      </c>
      <c r="E18" s="109">
        <v>0</v>
      </c>
      <c r="F18" s="109">
        <f t="shared" si="0"/>
        <v>0</v>
      </c>
      <c r="G18" s="57"/>
      <c r="H18" s="57"/>
    </row>
    <row r="19" spans="1:8" s="20" customFormat="1" x14ac:dyDescent="0.2">
      <c r="A19" s="102" t="s">
        <v>45</v>
      </c>
      <c r="B19" s="108" t="s">
        <v>46</v>
      </c>
      <c r="C19" s="102" t="s">
        <v>234</v>
      </c>
      <c r="D19" s="109">
        <v>0</v>
      </c>
      <c r="E19" s="109">
        <v>0</v>
      </c>
      <c r="F19" s="109">
        <f t="shared" si="0"/>
        <v>0</v>
      </c>
      <c r="G19" s="57"/>
      <c r="H19" s="57"/>
    </row>
    <row r="20" spans="1:8" s="54" customFormat="1" ht="25.5" x14ac:dyDescent="0.2">
      <c r="A20" s="101">
        <v>2</v>
      </c>
      <c r="B20" s="106" t="s">
        <v>235</v>
      </c>
      <c r="C20" s="101"/>
      <c r="D20" s="107">
        <v>4500.33</v>
      </c>
      <c r="E20" s="107">
        <v>3327.96</v>
      </c>
      <c r="F20" s="107">
        <f t="shared" si="0"/>
        <v>1172.3699999999999</v>
      </c>
      <c r="G20" s="55"/>
      <c r="H20" s="55"/>
    </row>
    <row r="21" spans="1:8" s="20" customFormat="1" x14ac:dyDescent="0.2">
      <c r="A21" s="102"/>
      <c r="B21" s="110" t="s">
        <v>175</v>
      </c>
      <c r="C21" s="111" t="s">
        <v>196</v>
      </c>
      <c r="D21" s="109">
        <v>0</v>
      </c>
      <c r="E21" s="211"/>
      <c r="F21" s="109">
        <f t="shared" si="0"/>
        <v>0</v>
      </c>
      <c r="G21" s="57"/>
      <c r="H21" s="57"/>
    </row>
    <row r="22" spans="1:8" s="20" customFormat="1" ht="25.5" x14ac:dyDescent="0.2">
      <c r="A22" s="102" t="s">
        <v>50</v>
      </c>
      <c r="B22" s="108" t="s">
        <v>236</v>
      </c>
      <c r="C22" s="102" t="s">
        <v>237</v>
      </c>
      <c r="D22" s="109">
        <v>508.32</v>
      </c>
      <c r="E22" s="109">
        <v>150.34</v>
      </c>
      <c r="F22" s="109">
        <f t="shared" si="0"/>
        <v>357.98</v>
      </c>
      <c r="G22" s="57"/>
      <c r="H22" s="57"/>
    </row>
    <row r="23" spans="1:8" s="20" customFormat="1" ht="25.5" x14ac:dyDescent="0.2">
      <c r="A23" s="102" t="s">
        <v>53</v>
      </c>
      <c r="B23" s="108" t="s">
        <v>238</v>
      </c>
      <c r="C23" s="102" t="s">
        <v>239</v>
      </c>
      <c r="D23" s="109">
        <v>0</v>
      </c>
      <c r="E23" s="109">
        <v>0</v>
      </c>
      <c r="F23" s="109">
        <f t="shared" si="0"/>
        <v>0</v>
      </c>
      <c r="G23" s="57"/>
      <c r="H23" s="57"/>
    </row>
    <row r="24" spans="1:8" s="20" customFormat="1" ht="25.5" x14ac:dyDescent="0.2">
      <c r="A24" s="102" t="s">
        <v>56</v>
      </c>
      <c r="B24" s="108" t="s">
        <v>240</v>
      </c>
      <c r="C24" s="102" t="s">
        <v>241</v>
      </c>
      <c r="D24" s="109">
        <v>1764.2000000000003</v>
      </c>
      <c r="E24" s="109">
        <v>1764.2000000000003</v>
      </c>
      <c r="F24" s="109">
        <f t="shared" si="0"/>
        <v>0</v>
      </c>
      <c r="G24" s="57"/>
      <c r="H24" s="57"/>
    </row>
    <row r="25" spans="1:8" s="20" customFormat="1" ht="25.5" x14ac:dyDescent="0.2">
      <c r="A25" s="102" t="s">
        <v>59</v>
      </c>
      <c r="B25" s="108" t="s">
        <v>242</v>
      </c>
      <c r="C25" s="102" t="s">
        <v>243</v>
      </c>
      <c r="D25" s="109">
        <v>107.86999999999999</v>
      </c>
      <c r="E25" s="109">
        <v>0</v>
      </c>
      <c r="F25" s="109">
        <f t="shared" si="0"/>
        <v>107.86999999999999</v>
      </c>
      <c r="G25" s="57"/>
      <c r="H25" s="57"/>
    </row>
    <row r="26" spans="1:8" s="54" customFormat="1" ht="38.25" x14ac:dyDescent="0.2">
      <c r="A26" s="101">
        <v>3</v>
      </c>
      <c r="B26" s="106" t="s">
        <v>244</v>
      </c>
      <c r="C26" s="101" t="s">
        <v>245</v>
      </c>
      <c r="D26" s="107">
        <v>82.11999999999999</v>
      </c>
      <c r="E26" s="107">
        <v>67.709999999999994</v>
      </c>
      <c r="F26" s="109">
        <f t="shared" si="0"/>
        <v>14.409999999999997</v>
      </c>
      <c r="G26" s="55"/>
      <c r="H26" s="55"/>
    </row>
    <row r="27" spans="1:8" s="54" customFormat="1" ht="25.5" x14ac:dyDescent="0.2">
      <c r="A27" s="101">
        <v>4</v>
      </c>
      <c r="B27" s="106" t="s">
        <v>246</v>
      </c>
      <c r="C27" s="101" t="s">
        <v>196</v>
      </c>
      <c r="D27" s="107">
        <v>366.31</v>
      </c>
      <c r="E27" s="107">
        <v>176.71199999999999</v>
      </c>
      <c r="F27" s="107">
        <f t="shared" si="0"/>
        <v>189.59800000000001</v>
      </c>
      <c r="G27" s="55"/>
      <c r="H27" s="55"/>
    </row>
    <row r="28" spans="1:8" s="20" customFormat="1" x14ac:dyDescent="0.2">
      <c r="A28" s="111" t="s">
        <v>196</v>
      </c>
      <c r="B28" s="110" t="s">
        <v>175</v>
      </c>
      <c r="C28" s="111" t="s">
        <v>196</v>
      </c>
      <c r="D28" s="109">
        <v>0</v>
      </c>
      <c r="E28" s="211">
        <v>0</v>
      </c>
      <c r="F28" s="109">
        <f t="shared" si="0"/>
        <v>0</v>
      </c>
      <c r="G28" s="57"/>
      <c r="H28" s="57"/>
    </row>
    <row r="29" spans="1:8" s="20" customFormat="1" ht="51" x14ac:dyDescent="0.2">
      <c r="A29" s="102" t="s">
        <v>247</v>
      </c>
      <c r="B29" s="108" t="s">
        <v>248</v>
      </c>
      <c r="C29" s="102" t="s">
        <v>249</v>
      </c>
      <c r="D29" s="109">
        <v>10.4</v>
      </c>
      <c r="E29" s="109">
        <v>10.01</v>
      </c>
      <c r="F29" s="109">
        <f t="shared" si="0"/>
        <v>0.39000000000000057</v>
      </c>
      <c r="G29" s="57"/>
      <c r="H29" s="57"/>
    </row>
    <row r="30" spans="1:8" s="20" customFormat="1" ht="25.5" x14ac:dyDescent="0.2">
      <c r="A30" s="102" t="s">
        <v>250</v>
      </c>
      <c r="B30" s="108" t="s">
        <v>251</v>
      </c>
      <c r="C30" s="102" t="s">
        <v>252</v>
      </c>
      <c r="D30" s="109">
        <v>21.580000000000002</v>
      </c>
      <c r="E30" s="109">
        <v>20.47</v>
      </c>
      <c r="F30" s="109">
        <f t="shared" si="0"/>
        <v>1.110000000000003</v>
      </c>
      <c r="G30" s="57"/>
      <c r="H30" s="57"/>
    </row>
    <row r="31" spans="1:8" s="20" customFormat="1" ht="38.25" x14ac:dyDescent="0.2">
      <c r="A31" s="102" t="s">
        <v>253</v>
      </c>
      <c r="B31" s="108" t="s">
        <v>254</v>
      </c>
      <c r="C31" s="102" t="s">
        <v>255</v>
      </c>
      <c r="D31" s="109">
        <v>0</v>
      </c>
      <c r="E31" s="109">
        <v>0</v>
      </c>
      <c r="F31" s="109">
        <f t="shared" si="0"/>
        <v>0</v>
      </c>
      <c r="G31" s="57"/>
      <c r="H31" s="57"/>
    </row>
    <row r="32" spans="1:8" s="20" customFormat="1" ht="38.25" x14ac:dyDescent="0.2">
      <c r="A32" s="102" t="s">
        <v>256</v>
      </c>
      <c r="B32" s="108" t="s">
        <v>257</v>
      </c>
      <c r="C32" s="102" t="s">
        <v>255</v>
      </c>
      <c r="D32" s="109">
        <v>6.6199999999999992</v>
      </c>
      <c r="E32" s="109">
        <v>6.62</v>
      </c>
      <c r="F32" s="109">
        <f t="shared" si="0"/>
        <v>0</v>
      </c>
      <c r="G32" s="57"/>
      <c r="H32" s="57"/>
    </row>
    <row r="33" spans="1:8" s="20" customFormat="1" ht="51" x14ac:dyDescent="0.2">
      <c r="A33" s="102" t="s">
        <v>258</v>
      </c>
      <c r="B33" s="108" t="s">
        <v>259</v>
      </c>
      <c r="C33" s="102" t="s">
        <v>260</v>
      </c>
      <c r="D33" s="109">
        <v>0.23</v>
      </c>
      <c r="E33" s="109">
        <v>0.2</v>
      </c>
      <c r="F33" s="109">
        <f t="shared" si="0"/>
        <v>0.03</v>
      </c>
      <c r="G33" s="57"/>
      <c r="H33" s="57"/>
    </row>
    <row r="34" spans="1:8" x14ac:dyDescent="0.2">
      <c r="A34" s="212" t="s">
        <v>261</v>
      </c>
      <c r="B34" s="213"/>
      <c r="C34" s="213"/>
      <c r="D34" s="213"/>
      <c r="E34" s="213"/>
      <c r="F34" s="213"/>
    </row>
    <row r="35" spans="1:8" x14ac:dyDescent="0.2">
      <c r="A35" s="245" t="s">
        <v>262</v>
      </c>
      <c r="B35" s="245"/>
      <c r="C35" s="245"/>
      <c r="D35" s="245"/>
      <c r="E35" s="245"/>
      <c r="F35" s="245"/>
    </row>
    <row r="36" spans="1:8" x14ac:dyDescent="0.2">
      <c r="A36" s="245" t="s">
        <v>277</v>
      </c>
      <c r="B36" s="245"/>
      <c r="C36" s="245"/>
      <c r="D36" s="245"/>
      <c r="E36" s="245"/>
      <c r="F36" s="245"/>
    </row>
    <row r="37" spans="1:8" x14ac:dyDescent="0.2">
      <c r="A37" s="245" t="s">
        <v>278</v>
      </c>
      <c r="B37" s="245"/>
      <c r="C37" s="245"/>
      <c r="D37" s="245"/>
      <c r="E37" s="245"/>
      <c r="F37" s="245"/>
    </row>
  </sheetData>
  <mergeCells count="11">
    <mergeCell ref="A35:F35"/>
    <mergeCell ref="A36:F36"/>
    <mergeCell ref="A37:F37"/>
    <mergeCell ref="A1:F1"/>
    <mergeCell ref="A2:F2"/>
    <mergeCell ref="E3:F3"/>
    <mergeCell ref="A4:A5"/>
    <mergeCell ref="B4:B5"/>
    <mergeCell ref="C4:C5"/>
    <mergeCell ref="D4:D5"/>
    <mergeCell ref="E4:F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73"/>
  <sheetViews>
    <sheetView showZeros="0" workbookViewId="0">
      <pane xSplit="2" ySplit="6" topLeftCell="C7" activePane="bottomRight" state="frozen"/>
      <selection activeCell="L19" sqref="L19"/>
      <selection pane="topRight" activeCell="L19" sqref="L19"/>
      <selection pane="bottomLeft" activeCell="L19" sqref="L19"/>
      <selection pane="bottomRight" activeCell="I11" sqref="I11"/>
    </sheetView>
  </sheetViews>
  <sheetFormatPr defaultColWidth="8.83203125" defaultRowHeight="12.75" x14ac:dyDescent="0.2"/>
  <cols>
    <col min="1" max="1" width="8.1640625" style="37" customWidth="1"/>
    <col min="2" max="2" width="38.1640625" style="19" customWidth="1"/>
    <col min="3" max="3" width="11" style="19" customWidth="1"/>
    <col min="4" max="4" width="12.5" style="19" customWidth="1"/>
    <col min="5" max="5" width="14" style="19" customWidth="1"/>
    <col min="6" max="6" width="15" style="19" customWidth="1"/>
    <col min="7" max="16384" width="8.83203125" style="19"/>
  </cols>
  <sheetData>
    <row r="1" spans="1:8" ht="12.75" customHeight="1" x14ac:dyDescent="0.2">
      <c r="A1" s="234" t="s">
        <v>299</v>
      </c>
      <c r="B1" s="234"/>
      <c r="C1" s="234"/>
      <c r="D1" s="234"/>
      <c r="E1" s="234"/>
      <c r="F1" s="234"/>
    </row>
    <row r="2" spans="1:8" s="20" customFormat="1" ht="28.15" customHeight="1" x14ac:dyDescent="0.2">
      <c r="A2" s="244" t="s">
        <v>388</v>
      </c>
      <c r="B2" s="244"/>
      <c r="C2" s="244"/>
      <c r="D2" s="244"/>
      <c r="E2" s="244"/>
      <c r="F2" s="244"/>
      <c r="G2" s="47"/>
      <c r="H2" s="47"/>
    </row>
    <row r="3" spans="1:8" ht="13.15" customHeight="1" x14ac:dyDescent="0.2">
      <c r="A3" s="21"/>
      <c r="B3" s="21"/>
      <c r="C3" s="21"/>
      <c r="D3" s="21"/>
      <c r="E3" s="236" t="s">
        <v>189</v>
      </c>
      <c r="F3" s="236"/>
      <c r="G3" s="43"/>
      <c r="H3" s="43"/>
    </row>
    <row r="4" spans="1:8" x14ac:dyDescent="0.2">
      <c r="A4" s="233" t="s">
        <v>1</v>
      </c>
      <c r="B4" s="233" t="s">
        <v>2</v>
      </c>
      <c r="C4" s="233" t="s">
        <v>3</v>
      </c>
      <c r="D4" s="233" t="s">
        <v>272</v>
      </c>
      <c r="E4" s="233" t="s">
        <v>266</v>
      </c>
      <c r="F4" s="233"/>
    </row>
    <row r="5" spans="1:8" ht="25.5" x14ac:dyDescent="0.2">
      <c r="A5" s="233"/>
      <c r="B5" s="233"/>
      <c r="C5" s="233"/>
      <c r="D5" s="233"/>
      <c r="E5" s="23" t="s">
        <v>267</v>
      </c>
      <c r="F5" s="23" t="s">
        <v>268</v>
      </c>
    </row>
    <row r="6" spans="1:8" s="51" customFormat="1" ht="11.25" x14ac:dyDescent="0.2">
      <c r="A6" s="25">
        <v>1</v>
      </c>
      <c r="B6" s="25">
        <v>2</v>
      </c>
      <c r="C6" s="25">
        <v>3</v>
      </c>
      <c r="D6" s="49" t="s">
        <v>273</v>
      </c>
      <c r="E6" s="25">
        <v>5</v>
      </c>
      <c r="F6" s="25">
        <v>6</v>
      </c>
    </row>
    <row r="7" spans="1:8" s="54" customFormat="1" x14ac:dyDescent="0.2">
      <c r="A7" s="38">
        <v>1</v>
      </c>
      <c r="B7" s="28" t="s">
        <v>195</v>
      </c>
      <c r="C7" s="23" t="s">
        <v>9</v>
      </c>
      <c r="D7" s="29"/>
      <c r="E7" s="29"/>
      <c r="F7" s="29"/>
      <c r="G7" s="30"/>
      <c r="H7" s="30"/>
    </row>
    <row r="8" spans="1:8" s="20" customFormat="1" x14ac:dyDescent="0.2">
      <c r="A8" s="39" t="s">
        <v>10</v>
      </c>
      <c r="B8" s="32" t="s">
        <v>11</v>
      </c>
      <c r="C8" s="31" t="s">
        <v>12</v>
      </c>
      <c r="D8" s="33"/>
      <c r="E8" s="33"/>
      <c r="F8" s="33"/>
      <c r="G8" s="19"/>
      <c r="H8" s="19"/>
    </row>
    <row r="9" spans="1:8" s="20" customFormat="1" x14ac:dyDescent="0.2">
      <c r="A9" s="39" t="s">
        <v>13</v>
      </c>
      <c r="B9" s="32" t="s">
        <v>14</v>
      </c>
      <c r="C9" s="31" t="s">
        <v>15</v>
      </c>
      <c r="D9" s="33"/>
      <c r="E9" s="33"/>
      <c r="F9" s="33"/>
      <c r="G9" s="19"/>
      <c r="H9" s="19"/>
    </row>
    <row r="10" spans="1:8" s="20" customFormat="1" x14ac:dyDescent="0.2">
      <c r="A10" s="39" t="s">
        <v>16</v>
      </c>
      <c r="B10" s="32" t="s">
        <v>17</v>
      </c>
      <c r="C10" s="31" t="s">
        <v>18</v>
      </c>
      <c r="D10" s="33"/>
      <c r="E10" s="33"/>
      <c r="F10" s="33"/>
      <c r="G10" s="19"/>
      <c r="H10" s="19"/>
    </row>
    <row r="11" spans="1:8" s="20" customFormat="1" x14ac:dyDescent="0.2">
      <c r="A11" s="39" t="s">
        <v>19</v>
      </c>
      <c r="B11" s="32" t="s">
        <v>20</v>
      </c>
      <c r="C11" s="31" t="s">
        <v>21</v>
      </c>
      <c r="D11" s="33"/>
      <c r="E11" s="33"/>
      <c r="F11" s="33"/>
      <c r="G11" s="19"/>
      <c r="H11" s="19"/>
    </row>
    <row r="12" spans="1:8" s="20" customFormat="1" x14ac:dyDescent="0.2">
      <c r="A12" s="39" t="s">
        <v>22</v>
      </c>
      <c r="B12" s="32" t="s">
        <v>23</v>
      </c>
      <c r="C12" s="31" t="s">
        <v>24</v>
      </c>
      <c r="D12" s="33"/>
      <c r="E12" s="33"/>
      <c r="F12" s="33"/>
      <c r="G12" s="19"/>
      <c r="H12" s="19"/>
    </row>
    <row r="13" spans="1:8" s="20" customFormat="1" x14ac:dyDescent="0.2">
      <c r="A13" s="39" t="s">
        <v>25</v>
      </c>
      <c r="B13" s="32" t="s">
        <v>26</v>
      </c>
      <c r="C13" s="31" t="s">
        <v>27</v>
      </c>
      <c r="D13" s="33"/>
      <c r="E13" s="33"/>
      <c r="F13" s="33"/>
      <c r="G13" s="19"/>
      <c r="H13" s="19"/>
    </row>
    <row r="14" spans="1:8" s="20" customFormat="1" x14ac:dyDescent="0.2">
      <c r="A14" s="39" t="s">
        <v>28</v>
      </c>
      <c r="B14" s="32" t="s">
        <v>29</v>
      </c>
      <c r="C14" s="31" t="s">
        <v>30</v>
      </c>
      <c r="D14" s="33"/>
      <c r="E14" s="33"/>
      <c r="F14" s="33"/>
      <c r="G14" s="19"/>
      <c r="H14" s="19"/>
    </row>
    <row r="15" spans="1:8" s="20" customFormat="1" x14ac:dyDescent="0.2">
      <c r="A15" s="39" t="s">
        <v>31</v>
      </c>
      <c r="B15" s="32" t="s">
        <v>32</v>
      </c>
      <c r="C15" s="31" t="s">
        <v>33</v>
      </c>
      <c r="D15" s="33"/>
      <c r="E15" s="33"/>
      <c r="F15" s="33"/>
      <c r="G15" s="19"/>
      <c r="H15" s="19"/>
    </row>
    <row r="16" spans="1:8" s="20" customFormat="1" ht="25.5" x14ac:dyDescent="0.2">
      <c r="A16" s="39"/>
      <c r="B16" s="34" t="s">
        <v>219</v>
      </c>
      <c r="C16" s="35" t="s">
        <v>35</v>
      </c>
      <c r="D16" s="33"/>
      <c r="E16" s="33"/>
      <c r="F16" s="33"/>
      <c r="G16" s="19"/>
      <c r="H16" s="19"/>
    </row>
    <row r="17" spans="1:8" s="20" customFormat="1" x14ac:dyDescent="0.2">
      <c r="A17" s="39" t="s">
        <v>36</v>
      </c>
      <c r="B17" s="32" t="s">
        <v>37</v>
      </c>
      <c r="C17" s="31" t="s">
        <v>38</v>
      </c>
      <c r="D17" s="33"/>
      <c r="E17" s="33"/>
      <c r="F17" s="33"/>
      <c r="G17" s="19"/>
      <c r="H17" s="19"/>
    </row>
    <row r="18" spans="1:8" s="20" customFormat="1" x14ac:dyDescent="0.2">
      <c r="A18" s="39" t="s">
        <v>39</v>
      </c>
      <c r="B18" s="32" t="s">
        <v>40</v>
      </c>
      <c r="C18" s="31" t="s">
        <v>41</v>
      </c>
      <c r="D18" s="33"/>
      <c r="E18" s="33"/>
      <c r="F18" s="33"/>
      <c r="G18" s="19"/>
      <c r="H18" s="19"/>
    </row>
    <row r="19" spans="1:8" s="20" customFormat="1" x14ac:dyDescent="0.2">
      <c r="A19" s="39" t="s">
        <v>42</v>
      </c>
      <c r="B19" s="32" t="s">
        <v>43</v>
      </c>
      <c r="C19" s="31" t="s">
        <v>44</v>
      </c>
      <c r="D19" s="33"/>
      <c r="E19" s="33"/>
      <c r="F19" s="33"/>
      <c r="G19" s="19"/>
      <c r="H19" s="19"/>
    </row>
    <row r="20" spans="1:8" s="20" customFormat="1" x14ac:dyDescent="0.2">
      <c r="A20" s="39" t="s">
        <v>45</v>
      </c>
      <c r="B20" s="32" t="s">
        <v>46</v>
      </c>
      <c r="C20" s="31" t="s">
        <v>47</v>
      </c>
      <c r="D20" s="33"/>
      <c r="E20" s="33"/>
      <c r="F20" s="33"/>
      <c r="G20" s="19"/>
      <c r="H20" s="19"/>
    </row>
    <row r="21" spans="1:8" s="54" customFormat="1" x14ac:dyDescent="0.2">
      <c r="A21" s="38">
        <v>2</v>
      </c>
      <c r="B21" s="28" t="s">
        <v>198</v>
      </c>
      <c r="C21" s="23" t="s">
        <v>49</v>
      </c>
      <c r="D21" s="29"/>
      <c r="E21" s="29"/>
      <c r="F21" s="29"/>
      <c r="G21" s="30"/>
      <c r="H21" s="30"/>
    </row>
    <row r="22" spans="1:8" s="20" customFormat="1" x14ac:dyDescent="0.2">
      <c r="A22" s="39" t="s">
        <v>50</v>
      </c>
      <c r="B22" s="32" t="s">
        <v>51</v>
      </c>
      <c r="C22" s="31" t="s">
        <v>52</v>
      </c>
      <c r="D22" s="33"/>
      <c r="E22" s="33"/>
      <c r="F22" s="33"/>
      <c r="G22" s="19"/>
      <c r="H22" s="19"/>
    </row>
    <row r="23" spans="1:8" s="20" customFormat="1" x14ac:dyDescent="0.2">
      <c r="A23" s="39" t="s">
        <v>53</v>
      </c>
      <c r="B23" s="32" t="s">
        <v>54</v>
      </c>
      <c r="C23" s="31" t="s">
        <v>55</v>
      </c>
      <c r="D23" s="33"/>
      <c r="E23" s="33"/>
      <c r="F23" s="33"/>
      <c r="G23" s="19"/>
      <c r="H23" s="19"/>
    </row>
    <row r="24" spans="1:8" s="20" customFormat="1" x14ac:dyDescent="0.2">
      <c r="A24" s="39" t="s">
        <v>56</v>
      </c>
      <c r="B24" s="32" t="s">
        <v>57</v>
      </c>
      <c r="C24" s="31" t="s">
        <v>58</v>
      </c>
      <c r="D24" s="33"/>
      <c r="E24" s="33"/>
      <c r="F24" s="33"/>
      <c r="G24" s="19"/>
      <c r="H24" s="19"/>
    </row>
    <row r="25" spans="1:8" s="20" customFormat="1" x14ac:dyDescent="0.2">
      <c r="A25" s="39" t="s">
        <v>59</v>
      </c>
      <c r="B25" s="32" t="s">
        <v>60</v>
      </c>
      <c r="C25" s="31" t="s">
        <v>61</v>
      </c>
      <c r="D25" s="33"/>
      <c r="E25" s="33"/>
      <c r="F25" s="33"/>
      <c r="G25" s="19"/>
      <c r="H25" s="19"/>
    </row>
    <row r="26" spans="1:8" s="20" customFormat="1" x14ac:dyDescent="0.2">
      <c r="A26" s="39" t="s">
        <v>62</v>
      </c>
      <c r="B26" s="32" t="s">
        <v>63</v>
      </c>
      <c r="C26" s="31" t="s">
        <v>64</v>
      </c>
      <c r="D26" s="33"/>
      <c r="E26" s="33"/>
      <c r="F26" s="33"/>
      <c r="G26" s="19"/>
      <c r="H26" s="19"/>
    </row>
    <row r="27" spans="1:8" s="20" customFormat="1" x14ac:dyDescent="0.2">
      <c r="A27" s="39" t="s">
        <v>65</v>
      </c>
      <c r="B27" s="32" t="s">
        <v>66</v>
      </c>
      <c r="C27" s="31" t="s">
        <v>67</v>
      </c>
      <c r="D27" s="33"/>
      <c r="E27" s="33"/>
      <c r="F27" s="33"/>
      <c r="G27" s="19"/>
      <c r="H27" s="19"/>
    </row>
    <row r="28" spans="1:8" s="20" customFormat="1" x14ac:dyDescent="0.2">
      <c r="A28" s="39" t="s">
        <v>68</v>
      </c>
      <c r="B28" s="32" t="s">
        <v>69</v>
      </c>
      <c r="C28" s="31" t="s">
        <v>70</v>
      </c>
      <c r="D28" s="33"/>
      <c r="E28" s="33"/>
      <c r="F28" s="33"/>
      <c r="G28" s="19"/>
      <c r="H28" s="19"/>
    </row>
    <row r="29" spans="1:8" s="20" customFormat="1" x14ac:dyDescent="0.2">
      <c r="A29" s="39" t="s">
        <v>71</v>
      </c>
      <c r="B29" s="32" t="s">
        <v>72</v>
      </c>
      <c r="C29" s="31" t="s">
        <v>73</v>
      </c>
      <c r="D29" s="33"/>
      <c r="E29" s="33"/>
      <c r="F29" s="33"/>
      <c r="G29" s="19"/>
      <c r="H29" s="19"/>
    </row>
    <row r="30" spans="1:8" s="20" customFormat="1" x14ac:dyDescent="0.2">
      <c r="A30" s="39" t="s">
        <v>74</v>
      </c>
      <c r="B30" s="32" t="s">
        <v>75</v>
      </c>
      <c r="C30" s="31" t="s">
        <v>76</v>
      </c>
      <c r="D30" s="33"/>
      <c r="E30" s="33"/>
      <c r="F30" s="33"/>
      <c r="G30" s="19"/>
      <c r="H30" s="19"/>
    </row>
    <row r="31" spans="1:8" x14ac:dyDescent="0.2">
      <c r="A31" s="39" t="s">
        <v>77</v>
      </c>
      <c r="B31" s="32" t="s">
        <v>78</v>
      </c>
      <c r="C31" s="31" t="s">
        <v>79</v>
      </c>
      <c r="D31" s="33"/>
      <c r="E31" s="33"/>
      <c r="F31" s="33"/>
    </row>
    <row r="32" spans="1:8" x14ac:dyDescent="0.2">
      <c r="A32" s="39" t="s">
        <v>80</v>
      </c>
      <c r="B32" s="32" t="s">
        <v>81</v>
      </c>
      <c r="C32" s="31" t="s">
        <v>82</v>
      </c>
      <c r="D32" s="33"/>
      <c r="E32" s="33"/>
      <c r="F32" s="33"/>
    </row>
    <row r="33" spans="1:6" ht="25.5" x14ac:dyDescent="0.2">
      <c r="A33" s="39" t="s">
        <v>83</v>
      </c>
      <c r="B33" s="32" t="s">
        <v>84</v>
      </c>
      <c r="C33" s="31" t="s">
        <v>85</v>
      </c>
      <c r="D33" s="33"/>
      <c r="E33" s="33"/>
      <c r="F33" s="33"/>
    </row>
    <row r="34" spans="1:6" x14ac:dyDescent="0.2">
      <c r="A34" s="39" t="s">
        <v>86</v>
      </c>
      <c r="B34" s="32" t="s">
        <v>87</v>
      </c>
      <c r="C34" s="31" t="s">
        <v>88</v>
      </c>
      <c r="D34" s="33"/>
      <c r="E34" s="33"/>
      <c r="F34" s="33"/>
    </row>
    <row r="35" spans="1:6" x14ac:dyDescent="0.2">
      <c r="A35" s="39" t="s">
        <v>89</v>
      </c>
      <c r="B35" s="32" t="s">
        <v>90</v>
      </c>
      <c r="C35" s="31" t="s">
        <v>91</v>
      </c>
      <c r="D35" s="33"/>
      <c r="E35" s="33"/>
      <c r="F35" s="33"/>
    </row>
    <row r="36" spans="1:6" x14ac:dyDescent="0.2">
      <c r="A36" s="39" t="s">
        <v>92</v>
      </c>
      <c r="B36" s="32" t="s">
        <v>93</v>
      </c>
      <c r="C36" s="31" t="s">
        <v>94</v>
      </c>
      <c r="D36" s="33"/>
      <c r="E36" s="33"/>
      <c r="F36" s="33"/>
    </row>
    <row r="37" spans="1:6" x14ac:dyDescent="0.2">
      <c r="A37" s="39" t="s">
        <v>95</v>
      </c>
      <c r="B37" s="32" t="s">
        <v>96</v>
      </c>
      <c r="C37" s="31" t="s">
        <v>97</v>
      </c>
      <c r="D37" s="33"/>
      <c r="E37" s="33"/>
      <c r="F37" s="33"/>
    </row>
    <row r="38" spans="1:6" ht="25.5" x14ac:dyDescent="0.2">
      <c r="A38" s="39" t="s">
        <v>98</v>
      </c>
      <c r="B38" s="32" t="s">
        <v>99</v>
      </c>
      <c r="C38" s="31" t="s">
        <v>100</v>
      </c>
      <c r="D38" s="33"/>
      <c r="E38" s="33"/>
      <c r="F38" s="33"/>
    </row>
    <row r="39" spans="1:6" x14ac:dyDescent="0.2">
      <c r="A39" s="39" t="s">
        <v>101</v>
      </c>
      <c r="B39" s="32" t="s">
        <v>102</v>
      </c>
      <c r="C39" s="31" t="s">
        <v>103</v>
      </c>
      <c r="D39" s="33"/>
      <c r="E39" s="33"/>
      <c r="F39" s="33"/>
    </row>
    <row r="40" spans="1:6" x14ac:dyDescent="0.2">
      <c r="A40" s="39" t="s">
        <v>104</v>
      </c>
      <c r="B40" s="32" t="s">
        <v>105</v>
      </c>
      <c r="C40" s="31" t="s">
        <v>106</v>
      </c>
      <c r="D40" s="33"/>
      <c r="E40" s="33"/>
      <c r="F40" s="33"/>
    </row>
    <row r="41" spans="1:6" x14ac:dyDescent="0.2">
      <c r="A41" s="39" t="s">
        <v>107</v>
      </c>
      <c r="B41" s="32" t="s">
        <v>108</v>
      </c>
      <c r="C41" s="31" t="s">
        <v>109</v>
      </c>
      <c r="D41" s="33"/>
      <c r="E41" s="33"/>
      <c r="F41" s="33"/>
    </row>
    <row r="42" spans="1:6" x14ac:dyDescent="0.2">
      <c r="A42" s="39" t="s">
        <v>110</v>
      </c>
      <c r="B42" s="32" t="s">
        <v>111</v>
      </c>
      <c r="C42" s="31" t="s">
        <v>112</v>
      </c>
      <c r="D42" s="33"/>
      <c r="E42" s="33"/>
      <c r="F42" s="33"/>
    </row>
    <row r="43" spans="1:6" x14ac:dyDescent="0.2">
      <c r="A43" s="39" t="s">
        <v>113</v>
      </c>
      <c r="B43" s="32" t="s">
        <v>114</v>
      </c>
      <c r="C43" s="31" t="s">
        <v>115</v>
      </c>
      <c r="D43" s="33"/>
      <c r="E43" s="33"/>
      <c r="F43" s="33"/>
    </row>
    <row r="44" spans="1:6" x14ac:dyDescent="0.2">
      <c r="A44" s="39" t="s">
        <v>116</v>
      </c>
      <c r="B44" s="32" t="s">
        <v>117</v>
      </c>
      <c r="C44" s="31" t="s">
        <v>118</v>
      </c>
      <c r="D44" s="33"/>
      <c r="E44" s="33"/>
      <c r="F44" s="33"/>
    </row>
    <row r="45" spans="1:6" x14ac:dyDescent="0.2">
      <c r="A45" s="39" t="s">
        <v>119</v>
      </c>
      <c r="B45" s="32" t="s">
        <v>120</v>
      </c>
      <c r="C45" s="31" t="s">
        <v>121</v>
      </c>
      <c r="D45" s="33"/>
      <c r="E45" s="33"/>
      <c r="F45" s="33"/>
    </row>
    <row r="46" spans="1:6" x14ac:dyDescent="0.2">
      <c r="A46" s="39" t="s">
        <v>122</v>
      </c>
      <c r="B46" s="32" t="s">
        <v>123</v>
      </c>
      <c r="C46" s="31" t="s">
        <v>124</v>
      </c>
      <c r="D46" s="33"/>
      <c r="E46" s="33"/>
      <c r="F46" s="33"/>
    </row>
    <row r="47" spans="1:6" x14ac:dyDescent="0.2">
      <c r="A47" s="39" t="s">
        <v>125</v>
      </c>
      <c r="B47" s="32" t="s">
        <v>126</v>
      </c>
      <c r="C47" s="31" t="s">
        <v>127</v>
      </c>
      <c r="D47" s="33"/>
      <c r="E47" s="33"/>
      <c r="F47" s="33"/>
    </row>
    <row r="48" spans="1:6" x14ac:dyDescent="0.2">
      <c r="A48" s="39" t="s">
        <v>128</v>
      </c>
      <c r="B48" s="32" t="s">
        <v>129</v>
      </c>
      <c r="C48" s="31" t="s">
        <v>130</v>
      </c>
      <c r="D48" s="33"/>
      <c r="E48" s="33"/>
      <c r="F48" s="33"/>
    </row>
    <row r="49" spans="1:6" x14ac:dyDescent="0.2">
      <c r="A49" s="39" t="s">
        <v>131</v>
      </c>
      <c r="B49" s="32" t="s">
        <v>132</v>
      </c>
      <c r="C49" s="31" t="s">
        <v>133</v>
      </c>
      <c r="D49" s="33"/>
      <c r="E49" s="33"/>
      <c r="F49" s="33"/>
    </row>
    <row r="50" spans="1:6" ht="25.5" x14ac:dyDescent="0.2">
      <c r="A50" s="39" t="s">
        <v>134</v>
      </c>
      <c r="B50" s="32" t="s">
        <v>135</v>
      </c>
      <c r="C50" s="31" t="s">
        <v>136</v>
      </c>
      <c r="D50" s="33"/>
      <c r="E50" s="33"/>
      <c r="F50" s="33"/>
    </row>
    <row r="51" spans="1:6" x14ac:dyDescent="0.2">
      <c r="A51" s="39" t="s">
        <v>137</v>
      </c>
      <c r="B51" s="32" t="s">
        <v>138</v>
      </c>
      <c r="C51" s="31" t="s">
        <v>139</v>
      </c>
      <c r="D51" s="33"/>
      <c r="E51" s="33"/>
      <c r="F51" s="33"/>
    </row>
    <row r="52" spans="1:6" ht="25.5" x14ac:dyDescent="0.2">
      <c r="A52" s="39" t="s">
        <v>140</v>
      </c>
      <c r="B52" s="32" t="s">
        <v>141</v>
      </c>
      <c r="C52" s="31" t="s">
        <v>142</v>
      </c>
      <c r="D52" s="33"/>
      <c r="E52" s="33"/>
      <c r="F52" s="33"/>
    </row>
    <row r="53" spans="1:6" ht="25.5" x14ac:dyDescent="0.2">
      <c r="A53" s="39" t="s">
        <v>143</v>
      </c>
      <c r="B53" s="32" t="s">
        <v>144</v>
      </c>
      <c r="C53" s="31" t="s">
        <v>145</v>
      </c>
      <c r="D53" s="33"/>
      <c r="E53" s="33"/>
      <c r="F53" s="33"/>
    </row>
    <row r="54" spans="1:6" x14ac:dyDescent="0.2">
      <c r="A54" s="39" t="s">
        <v>146</v>
      </c>
      <c r="B54" s="32" t="s">
        <v>147</v>
      </c>
      <c r="C54" s="31" t="s">
        <v>148</v>
      </c>
      <c r="D54" s="33"/>
      <c r="E54" s="33"/>
      <c r="F54" s="33"/>
    </row>
    <row r="55" spans="1:6" ht="25.5" x14ac:dyDescent="0.2">
      <c r="A55" s="39" t="s">
        <v>149</v>
      </c>
      <c r="B55" s="32" t="s">
        <v>150</v>
      </c>
      <c r="C55" s="31" t="s">
        <v>151</v>
      </c>
      <c r="D55" s="33"/>
      <c r="E55" s="33"/>
      <c r="F55" s="33"/>
    </row>
    <row r="56" spans="1:6" x14ac:dyDescent="0.2">
      <c r="A56" s="39" t="s">
        <v>152</v>
      </c>
      <c r="B56" s="32" t="s">
        <v>153</v>
      </c>
      <c r="C56" s="31" t="s">
        <v>154</v>
      </c>
      <c r="D56" s="33"/>
      <c r="E56" s="33"/>
      <c r="F56" s="33"/>
    </row>
    <row r="57" spans="1:6" x14ac:dyDescent="0.2">
      <c r="A57" s="39" t="s">
        <v>155</v>
      </c>
      <c r="B57" s="32" t="s">
        <v>156</v>
      </c>
      <c r="C57" s="31" t="s">
        <v>157</v>
      </c>
      <c r="D57" s="33"/>
      <c r="E57" s="33"/>
      <c r="F57" s="33"/>
    </row>
    <row r="58" spans="1:6" ht="25.5" x14ac:dyDescent="0.2">
      <c r="A58" s="39" t="s">
        <v>158</v>
      </c>
      <c r="B58" s="32" t="s">
        <v>159</v>
      </c>
      <c r="C58" s="31" t="s">
        <v>160</v>
      </c>
      <c r="D58" s="33"/>
      <c r="E58" s="33"/>
      <c r="F58" s="33"/>
    </row>
    <row r="59" spans="1:6" x14ac:dyDescent="0.2">
      <c r="A59" s="39" t="s">
        <v>161</v>
      </c>
      <c r="B59" s="32" t="s">
        <v>162</v>
      </c>
      <c r="C59" s="31" t="s">
        <v>163</v>
      </c>
      <c r="D59" s="33"/>
      <c r="E59" s="33"/>
      <c r="F59" s="33"/>
    </row>
    <row r="60" spans="1:6" ht="25.5" x14ac:dyDescent="0.2">
      <c r="A60" s="39" t="s">
        <v>164</v>
      </c>
      <c r="B60" s="32" t="s">
        <v>165</v>
      </c>
      <c r="C60" s="31" t="s">
        <v>166</v>
      </c>
      <c r="D60" s="33"/>
      <c r="E60" s="33"/>
      <c r="F60" s="33"/>
    </row>
    <row r="61" spans="1:6" ht="25.5" x14ac:dyDescent="0.2">
      <c r="A61" s="39" t="s">
        <v>167</v>
      </c>
      <c r="B61" s="32" t="s">
        <v>168</v>
      </c>
      <c r="C61" s="31" t="s">
        <v>169</v>
      </c>
      <c r="D61" s="33"/>
      <c r="E61" s="33"/>
      <c r="F61" s="33"/>
    </row>
    <row r="62" spans="1:6" x14ac:dyDescent="0.2">
      <c r="A62" s="39" t="s">
        <v>170</v>
      </c>
      <c r="B62" s="32" t="s">
        <v>171</v>
      </c>
      <c r="C62" s="31" t="s">
        <v>172</v>
      </c>
      <c r="D62" s="33"/>
      <c r="E62" s="33"/>
      <c r="F62" s="33"/>
    </row>
    <row r="63" spans="1:6" x14ac:dyDescent="0.2">
      <c r="A63" s="36"/>
    </row>
    <row r="64" spans="1:6" x14ac:dyDescent="0.2">
      <c r="A64" s="36"/>
    </row>
    <row r="65" spans="1:1" x14ac:dyDescent="0.2">
      <c r="A65" s="36"/>
    </row>
    <row r="66" spans="1:1" x14ac:dyDescent="0.2">
      <c r="A66" s="36"/>
    </row>
    <row r="67" spans="1:1" x14ac:dyDescent="0.2">
      <c r="A67" s="36"/>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sheetData>
  <mergeCells count="8">
    <mergeCell ref="A1:F1"/>
    <mergeCell ref="A2:F2"/>
    <mergeCell ref="E3:F3"/>
    <mergeCell ref="A4:A5"/>
    <mergeCell ref="B4:B5"/>
    <mergeCell ref="C4:C5"/>
    <mergeCell ref="D4:D5"/>
    <mergeCell ref="E4:F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3"/>
  <sheetViews>
    <sheetView showZeros="0" workbookViewId="0">
      <pane xSplit="2" ySplit="3" topLeftCell="C4" activePane="bottomRight" state="frozen"/>
      <selection activeCell="L19" sqref="L19"/>
      <selection pane="topRight" activeCell="L19" sqref="L19"/>
      <selection pane="bottomLeft" activeCell="L19" sqref="L19"/>
      <selection pane="bottomRight" activeCell="G7" sqref="G7"/>
    </sheetView>
  </sheetViews>
  <sheetFormatPr defaultColWidth="8.83203125" defaultRowHeight="12.75" x14ac:dyDescent="0.2"/>
  <cols>
    <col min="1" max="1" width="8.1640625" style="37" customWidth="1"/>
    <col min="2" max="2" width="38.1640625" style="19" customWidth="1"/>
    <col min="3" max="3" width="11" style="19" customWidth="1"/>
    <col min="4" max="4" width="12.5" style="19" customWidth="1"/>
    <col min="5" max="5" width="22.5" style="19" customWidth="1"/>
    <col min="6" max="16384" width="8.83203125" style="19"/>
  </cols>
  <sheetData>
    <row r="1" spans="1:5" ht="12.75" customHeight="1" x14ac:dyDescent="0.2">
      <c r="A1" s="234" t="s">
        <v>300</v>
      </c>
      <c r="B1" s="234"/>
      <c r="C1" s="234"/>
      <c r="D1" s="234"/>
      <c r="E1" s="234"/>
    </row>
    <row r="2" spans="1:5" s="20" customFormat="1" ht="39.6" customHeight="1" x14ac:dyDescent="0.2">
      <c r="A2" s="244" t="s">
        <v>389</v>
      </c>
      <c r="B2" s="244"/>
      <c r="C2" s="244"/>
      <c r="D2" s="244"/>
      <c r="E2" s="244"/>
    </row>
    <row r="3" spans="1:5" ht="13.15" customHeight="1" x14ac:dyDescent="0.2">
      <c r="A3" s="21"/>
      <c r="B3" s="21"/>
      <c r="C3" s="22"/>
      <c r="D3" s="246" t="s">
        <v>189</v>
      </c>
      <c r="E3" s="246"/>
    </row>
    <row r="4" spans="1:5" s="20" customFormat="1" x14ac:dyDescent="0.2">
      <c r="A4" s="247" t="s">
        <v>1</v>
      </c>
      <c r="B4" s="247" t="s">
        <v>2</v>
      </c>
      <c r="C4" s="247" t="s">
        <v>3</v>
      </c>
      <c r="D4" s="247" t="s">
        <v>301</v>
      </c>
      <c r="E4" s="247"/>
    </row>
    <row r="5" spans="1:5" s="20" customFormat="1" x14ac:dyDescent="0.2">
      <c r="A5" s="247"/>
      <c r="B5" s="247"/>
      <c r="C5" s="247"/>
      <c r="D5" s="64" t="s">
        <v>302</v>
      </c>
      <c r="E5" s="64" t="s">
        <v>303</v>
      </c>
    </row>
    <row r="6" spans="1:5" s="20" customFormat="1" x14ac:dyDescent="0.2">
      <c r="A6" s="25">
        <v>1</v>
      </c>
      <c r="B6" s="25">
        <v>2</v>
      </c>
      <c r="C6" s="25">
        <v>3</v>
      </c>
      <c r="D6" s="25">
        <v>4</v>
      </c>
      <c r="E6" s="25">
        <v>5</v>
      </c>
    </row>
    <row r="7" spans="1:5" s="20" customFormat="1" x14ac:dyDescent="0.2">
      <c r="A7" s="64">
        <v>1</v>
      </c>
      <c r="B7" s="65" t="s">
        <v>11</v>
      </c>
      <c r="C7" s="64" t="s">
        <v>12</v>
      </c>
      <c r="D7" s="214">
        <v>10498.5</v>
      </c>
      <c r="E7" s="66">
        <v>10490.8</v>
      </c>
    </row>
    <row r="8" spans="1:5" s="20" customFormat="1" x14ac:dyDescent="0.2">
      <c r="A8" s="64">
        <v>2</v>
      </c>
      <c r="B8" s="65" t="s">
        <v>26</v>
      </c>
      <c r="C8" s="64" t="s">
        <v>27</v>
      </c>
      <c r="D8" s="214">
        <v>0</v>
      </c>
      <c r="E8" s="66">
        <v>0</v>
      </c>
    </row>
    <row r="9" spans="1:5" s="20" customFormat="1" x14ac:dyDescent="0.2">
      <c r="A9" s="64">
        <v>3</v>
      </c>
      <c r="B9" s="65" t="s">
        <v>29</v>
      </c>
      <c r="C9" s="64" t="s">
        <v>30</v>
      </c>
      <c r="D9" s="214">
        <v>37373.89</v>
      </c>
      <c r="E9" s="66">
        <v>37278.379999999997</v>
      </c>
    </row>
    <row r="10" spans="1:5" s="20" customFormat="1" x14ac:dyDescent="0.2">
      <c r="A10" s="64">
        <v>4</v>
      </c>
      <c r="B10" s="65" t="s">
        <v>304</v>
      </c>
      <c r="C10" s="64" t="s">
        <v>35</v>
      </c>
      <c r="D10" s="214">
        <v>27780.089999999997</v>
      </c>
      <c r="E10" s="66">
        <v>27660.01</v>
      </c>
    </row>
    <row r="11" spans="1:5" x14ac:dyDescent="0.2">
      <c r="A11" s="36"/>
    </row>
    <row r="12" spans="1:5" x14ac:dyDescent="0.2">
      <c r="A12" s="36"/>
    </row>
    <row r="13" spans="1:5" x14ac:dyDescent="0.2">
      <c r="A13" s="36"/>
    </row>
    <row r="14" spans="1:5" x14ac:dyDescent="0.2">
      <c r="A14" s="36"/>
    </row>
    <row r="15" spans="1:5" x14ac:dyDescent="0.2">
      <c r="A15" s="36"/>
    </row>
    <row r="16" spans="1:5" x14ac:dyDescent="0.2">
      <c r="A16" s="36"/>
    </row>
    <row r="17" spans="1:1" x14ac:dyDescent="0.2">
      <c r="A17" s="36"/>
    </row>
    <row r="18" spans="1:1" x14ac:dyDescent="0.2">
      <c r="A18" s="36"/>
    </row>
    <row r="19" spans="1:1" x14ac:dyDescent="0.2">
      <c r="A19" s="36"/>
    </row>
    <row r="20" spans="1:1" x14ac:dyDescent="0.2">
      <c r="A20" s="36"/>
    </row>
    <row r="21" spans="1:1" x14ac:dyDescent="0.2">
      <c r="A21" s="36"/>
    </row>
    <row r="22" spans="1:1" x14ac:dyDescent="0.2">
      <c r="A22" s="36"/>
    </row>
    <row r="23" spans="1:1" x14ac:dyDescent="0.2">
      <c r="A23" s="36"/>
    </row>
    <row r="24" spans="1:1" x14ac:dyDescent="0.2">
      <c r="A24" s="36"/>
    </row>
    <row r="25" spans="1:1" x14ac:dyDescent="0.2">
      <c r="A25" s="36"/>
    </row>
    <row r="26" spans="1:1" x14ac:dyDescent="0.2">
      <c r="A26" s="36"/>
    </row>
    <row r="27" spans="1:1" x14ac:dyDescent="0.2">
      <c r="A27" s="36"/>
    </row>
    <row r="28" spans="1:1" x14ac:dyDescent="0.2">
      <c r="A28" s="36"/>
    </row>
    <row r="29" spans="1:1" x14ac:dyDescent="0.2">
      <c r="A29" s="36"/>
    </row>
    <row r="30" spans="1:1" x14ac:dyDescent="0.2">
      <c r="A30" s="36"/>
    </row>
    <row r="31" spans="1:1" x14ac:dyDescent="0.2">
      <c r="A31" s="36"/>
    </row>
    <row r="32" spans="1:1" x14ac:dyDescent="0.2">
      <c r="A32" s="36"/>
    </row>
    <row r="33" spans="1:1" x14ac:dyDescent="0.2">
      <c r="A33" s="36"/>
    </row>
    <row r="34" spans="1:1" x14ac:dyDescent="0.2">
      <c r="A34" s="36"/>
    </row>
    <row r="35" spans="1:1" x14ac:dyDescent="0.2">
      <c r="A35" s="36"/>
    </row>
    <row r="36" spans="1:1" x14ac:dyDescent="0.2">
      <c r="A36" s="36"/>
    </row>
    <row r="37" spans="1:1" x14ac:dyDescent="0.2">
      <c r="A37" s="36"/>
    </row>
    <row r="38" spans="1:1" x14ac:dyDescent="0.2">
      <c r="A38" s="36"/>
    </row>
    <row r="39" spans="1:1" x14ac:dyDescent="0.2">
      <c r="A39" s="36"/>
    </row>
    <row r="40" spans="1:1" x14ac:dyDescent="0.2">
      <c r="A40" s="36"/>
    </row>
    <row r="41" spans="1:1" x14ac:dyDescent="0.2">
      <c r="A41" s="36"/>
    </row>
    <row r="42" spans="1:1" x14ac:dyDescent="0.2">
      <c r="A42" s="36"/>
    </row>
    <row r="43" spans="1:1" x14ac:dyDescent="0.2">
      <c r="A43" s="36"/>
    </row>
    <row r="44" spans="1:1" x14ac:dyDescent="0.2">
      <c r="A44" s="36"/>
    </row>
    <row r="45" spans="1:1" x14ac:dyDescent="0.2">
      <c r="A45" s="36"/>
    </row>
    <row r="46" spans="1:1" x14ac:dyDescent="0.2">
      <c r="A46" s="36"/>
    </row>
    <row r="47" spans="1:1" x14ac:dyDescent="0.2">
      <c r="A47" s="36"/>
    </row>
    <row r="48" spans="1:1" x14ac:dyDescent="0.2">
      <c r="A48" s="36"/>
    </row>
    <row r="49" spans="1:1" x14ac:dyDescent="0.2">
      <c r="A49" s="36"/>
    </row>
    <row r="50" spans="1:1" x14ac:dyDescent="0.2">
      <c r="A50" s="36"/>
    </row>
    <row r="51" spans="1:1" x14ac:dyDescent="0.2">
      <c r="A51" s="36"/>
    </row>
    <row r="52" spans="1:1" x14ac:dyDescent="0.2">
      <c r="A52" s="36"/>
    </row>
    <row r="53" spans="1:1" x14ac:dyDescent="0.2">
      <c r="A53" s="36"/>
    </row>
    <row r="54" spans="1:1" x14ac:dyDescent="0.2">
      <c r="A54" s="36"/>
    </row>
    <row r="55" spans="1:1" x14ac:dyDescent="0.2">
      <c r="A55" s="36"/>
    </row>
    <row r="56" spans="1:1" x14ac:dyDescent="0.2">
      <c r="A56" s="36"/>
    </row>
    <row r="57" spans="1:1" x14ac:dyDescent="0.2">
      <c r="A57" s="36"/>
    </row>
    <row r="58" spans="1:1" x14ac:dyDescent="0.2">
      <c r="A58" s="36"/>
    </row>
    <row r="59" spans="1:1" x14ac:dyDescent="0.2">
      <c r="A59" s="36"/>
    </row>
    <row r="60" spans="1:1" x14ac:dyDescent="0.2">
      <c r="A60" s="36"/>
    </row>
    <row r="61" spans="1:1" x14ac:dyDescent="0.2">
      <c r="A61" s="36"/>
    </row>
    <row r="62" spans="1:1" x14ac:dyDescent="0.2">
      <c r="A62" s="36"/>
    </row>
    <row r="63" spans="1:1" x14ac:dyDescent="0.2">
      <c r="A63" s="36"/>
    </row>
    <row r="64" spans="1:1" x14ac:dyDescent="0.2">
      <c r="A64" s="36"/>
    </row>
    <row r="65" spans="1:1" x14ac:dyDescent="0.2">
      <c r="A65" s="36"/>
    </row>
    <row r="66" spans="1:1" x14ac:dyDescent="0.2">
      <c r="A66" s="36"/>
    </row>
    <row r="67" spans="1:1" x14ac:dyDescent="0.2">
      <c r="A67" s="36"/>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sheetData>
  <mergeCells count="7">
    <mergeCell ref="A1:E1"/>
    <mergeCell ref="A2:E2"/>
    <mergeCell ref="D3:E3"/>
    <mergeCell ref="A4:A5"/>
    <mergeCell ref="B4:B5"/>
    <mergeCell ref="C4:C5"/>
    <mergeCell ref="D4:E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S74"/>
  <sheetViews>
    <sheetView showZeros="0" zoomScale="85" zoomScaleNormal="85" workbookViewId="0">
      <pane xSplit="3" ySplit="5" topLeftCell="D6" activePane="bottomRight" state="frozen"/>
      <selection pane="topRight" activeCell="D1" sqref="D1"/>
      <selection pane="bottomLeft" activeCell="A6" sqref="A6"/>
      <selection pane="bottomRight" activeCell="R16" sqref="R16"/>
    </sheetView>
  </sheetViews>
  <sheetFormatPr defaultColWidth="8.83203125" defaultRowHeight="12.75" x14ac:dyDescent="0.2"/>
  <cols>
    <col min="1" max="1" width="4.5" style="63" customWidth="1"/>
    <col min="2" max="2" width="28.1640625" style="63" customWidth="1"/>
    <col min="3" max="3" width="6.1640625" style="63" customWidth="1"/>
    <col min="4" max="4" width="13.33203125" style="63" customWidth="1"/>
    <col min="5" max="5" width="9" style="63" customWidth="1"/>
    <col min="6" max="7" width="8.33203125" style="63" customWidth="1"/>
    <col min="8" max="8" width="4.83203125" style="63" customWidth="1"/>
    <col min="9" max="9" width="8.33203125" style="63" customWidth="1"/>
    <col min="10" max="10" width="9.1640625" style="63" customWidth="1"/>
    <col min="11" max="14" width="8.83203125" style="63" customWidth="1"/>
    <col min="15" max="15" width="6.6640625" style="63" bestFit="1" customWidth="1"/>
    <col min="16" max="16" width="8.83203125" style="63" customWidth="1"/>
    <col min="17" max="17" width="5.83203125" style="63" customWidth="1"/>
    <col min="18" max="26" width="8.83203125" style="63" customWidth="1"/>
    <col min="27" max="27" width="4.83203125" style="63" customWidth="1"/>
    <col min="28" max="30" width="8.83203125" style="63" customWidth="1"/>
    <col min="31" max="35" width="4.83203125" style="63" customWidth="1"/>
    <col min="36" max="38" width="8.83203125" style="63" customWidth="1"/>
    <col min="39" max="39" width="4.83203125" style="63" customWidth="1"/>
    <col min="40" max="46" width="8.83203125" style="63" customWidth="1"/>
    <col min="47" max="47" width="4.83203125" style="63" customWidth="1"/>
    <col min="48" max="49" width="5.83203125" style="63" customWidth="1"/>
    <col min="50" max="50" width="6.83203125" style="63" customWidth="1"/>
    <col min="51" max="54" width="5.83203125" style="63" customWidth="1"/>
    <col min="55" max="55" width="8.83203125" style="63" customWidth="1"/>
    <col min="56" max="57" width="6.83203125" style="63" customWidth="1"/>
    <col min="58" max="60" width="5.83203125" style="63" customWidth="1"/>
    <col min="61" max="61" width="8.83203125" style="63" customWidth="1"/>
    <col min="62" max="62" width="8.83203125" style="63" hidden="1" customWidth="1"/>
    <col min="63" max="66" width="6.83203125" style="63" customWidth="1"/>
    <col min="67" max="67" width="5.83203125" style="63" customWidth="1"/>
    <col min="68" max="68" width="8.83203125" style="63" customWidth="1"/>
    <col min="69" max="69" width="10.1640625" style="146" customWidth="1"/>
    <col min="70" max="16384" width="8.83203125" style="63"/>
  </cols>
  <sheetData>
    <row r="1" spans="1:71" s="58" customFormat="1" x14ac:dyDescent="0.2">
      <c r="A1" s="250" t="s">
        <v>279</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71" s="58" customFormat="1" x14ac:dyDescent="0.2">
      <c r="A2" s="244" t="s">
        <v>390</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row>
    <row r="3" spans="1:71" s="58" customFormat="1" x14ac:dyDescent="0.2">
      <c r="A3" s="251" t="s">
        <v>189</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row>
    <row r="4" spans="1:71" s="59" customFormat="1" ht="11.25" x14ac:dyDescent="0.2">
      <c r="A4" s="248" t="s">
        <v>1</v>
      </c>
      <c r="B4" s="248" t="s">
        <v>2</v>
      </c>
      <c r="C4" s="248" t="s">
        <v>3</v>
      </c>
      <c r="D4" s="248" t="s">
        <v>280</v>
      </c>
      <c r="E4" s="253" t="s">
        <v>281</v>
      </c>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254"/>
      <c r="BG4" s="254"/>
      <c r="BH4" s="254"/>
      <c r="BI4" s="254"/>
      <c r="BJ4" s="254"/>
      <c r="BK4" s="254"/>
      <c r="BL4" s="254"/>
      <c r="BM4" s="254"/>
      <c r="BN4" s="255"/>
      <c r="BO4" s="256" t="s">
        <v>282</v>
      </c>
      <c r="BP4" s="256" t="s">
        <v>283</v>
      </c>
      <c r="BQ4" s="248" t="s">
        <v>284</v>
      </c>
    </row>
    <row r="5" spans="1:71" s="59" customFormat="1" ht="22.5" x14ac:dyDescent="0.2">
      <c r="A5" s="252"/>
      <c r="B5" s="252"/>
      <c r="C5" s="252"/>
      <c r="D5" s="252"/>
      <c r="E5" s="120" t="s">
        <v>9</v>
      </c>
      <c r="F5" s="121" t="s">
        <v>12</v>
      </c>
      <c r="G5" s="121" t="s">
        <v>15</v>
      </c>
      <c r="H5" s="121" t="s">
        <v>18</v>
      </c>
      <c r="I5" s="121" t="s">
        <v>21</v>
      </c>
      <c r="J5" s="121" t="s">
        <v>24</v>
      </c>
      <c r="K5" s="121" t="s">
        <v>27</v>
      </c>
      <c r="L5" s="121" t="s">
        <v>30</v>
      </c>
      <c r="M5" s="121" t="s">
        <v>33</v>
      </c>
      <c r="N5" s="121" t="s">
        <v>35</v>
      </c>
      <c r="O5" s="121" t="s">
        <v>38</v>
      </c>
      <c r="P5" s="121" t="s">
        <v>41</v>
      </c>
      <c r="Q5" s="121" t="s">
        <v>44</v>
      </c>
      <c r="R5" s="121" t="s">
        <v>47</v>
      </c>
      <c r="S5" s="120" t="s">
        <v>49</v>
      </c>
      <c r="T5" s="121" t="s">
        <v>52</v>
      </c>
      <c r="U5" s="121" t="s">
        <v>55</v>
      </c>
      <c r="V5" s="121" t="s">
        <v>58</v>
      </c>
      <c r="W5" s="121" t="s">
        <v>61</v>
      </c>
      <c r="X5" s="121" t="s">
        <v>64</v>
      </c>
      <c r="Y5" s="121" t="s">
        <v>67</v>
      </c>
      <c r="Z5" s="121" t="s">
        <v>70</v>
      </c>
      <c r="AA5" s="121" t="s">
        <v>73</v>
      </c>
      <c r="AB5" s="121" t="s">
        <v>76</v>
      </c>
      <c r="AC5" s="121" t="s">
        <v>79</v>
      </c>
      <c r="AD5" s="121" t="s">
        <v>82</v>
      </c>
      <c r="AE5" s="121" t="s">
        <v>85</v>
      </c>
      <c r="AF5" s="121" t="s">
        <v>88</v>
      </c>
      <c r="AG5" s="121" t="s">
        <v>91</v>
      </c>
      <c r="AH5" s="121" t="s">
        <v>94</v>
      </c>
      <c r="AI5" s="121" t="s">
        <v>97</v>
      </c>
      <c r="AJ5" s="121" t="s">
        <v>100</v>
      </c>
      <c r="AK5" s="121" t="s">
        <v>103</v>
      </c>
      <c r="AL5" s="121" t="s">
        <v>106</v>
      </c>
      <c r="AM5" s="121" t="s">
        <v>109</v>
      </c>
      <c r="AN5" s="121" t="s">
        <v>112</v>
      </c>
      <c r="AO5" s="121" t="s">
        <v>115</v>
      </c>
      <c r="AP5" s="121" t="s">
        <v>118</v>
      </c>
      <c r="AQ5" s="120" t="s">
        <v>121</v>
      </c>
      <c r="AR5" s="121" t="s">
        <v>124</v>
      </c>
      <c r="AS5" s="121" t="s">
        <v>127</v>
      </c>
      <c r="AT5" s="121" t="s">
        <v>130</v>
      </c>
      <c r="AU5" s="121" t="s">
        <v>133</v>
      </c>
      <c r="AV5" s="121" t="s">
        <v>136</v>
      </c>
      <c r="AW5" s="121" t="s">
        <v>139</v>
      </c>
      <c r="AX5" s="121" t="s">
        <v>142</v>
      </c>
      <c r="AY5" s="121" t="s">
        <v>145</v>
      </c>
      <c r="AZ5" s="121" t="s">
        <v>148</v>
      </c>
      <c r="BA5" s="121" t="s">
        <v>151</v>
      </c>
      <c r="BB5" s="121" t="s">
        <v>154</v>
      </c>
      <c r="BC5" s="121" t="s">
        <v>157</v>
      </c>
      <c r="BD5" s="121" t="s">
        <v>160</v>
      </c>
      <c r="BE5" s="121" t="s">
        <v>163</v>
      </c>
      <c r="BF5" s="121" t="s">
        <v>166</v>
      </c>
      <c r="BG5" s="121" t="s">
        <v>169</v>
      </c>
      <c r="BH5" s="121" t="s">
        <v>172</v>
      </c>
      <c r="BI5" s="120" t="s">
        <v>174</v>
      </c>
      <c r="BJ5" s="121" t="s">
        <v>196</v>
      </c>
      <c r="BK5" s="121" t="s">
        <v>178</v>
      </c>
      <c r="BL5" s="121" t="s">
        <v>181</v>
      </c>
      <c r="BM5" s="121" t="s">
        <v>285</v>
      </c>
      <c r="BN5" s="121" t="s">
        <v>187</v>
      </c>
      <c r="BO5" s="257"/>
      <c r="BP5" s="257"/>
      <c r="BQ5" s="249"/>
    </row>
    <row r="6" spans="1:71" s="60" customFormat="1" ht="21" x14ac:dyDescent="0.2">
      <c r="A6" s="122"/>
      <c r="B6" s="112" t="s">
        <v>286</v>
      </c>
      <c r="C6" s="123"/>
      <c r="D6" s="124">
        <v>134348.26</v>
      </c>
      <c r="E6" s="125">
        <v>0</v>
      </c>
      <c r="F6" s="125">
        <v>0</v>
      </c>
      <c r="G6" s="125">
        <v>0</v>
      </c>
      <c r="H6" s="125">
        <v>0</v>
      </c>
      <c r="I6" s="125">
        <v>0</v>
      </c>
      <c r="J6" s="125">
        <v>0</v>
      </c>
      <c r="K6" s="125">
        <v>0</v>
      </c>
      <c r="L6" s="125">
        <v>0</v>
      </c>
      <c r="M6" s="125">
        <v>0</v>
      </c>
      <c r="N6" s="125">
        <v>0</v>
      </c>
      <c r="O6" s="125">
        <v>0</v>
      </c>
      <c r="P6" s="125">
        <v>0</v>
      </c>
      <c r="Q6" s="125">
        <v>0</v>
      </c>
      <c r="R6" s="125">
        <v>0</v>
      </c>
      <c r="S6" s="125">
        <v>0</v>
      </c>
      <c r="T6" s="125">
        <v>0</v>
      </c>
      <c r="U6" s="125">
        <v>0</v>
      </c>
      <c r="V6" s="125">
        <v>0</v>
      </c>
      <c r="W6" s="125">
        <v>0</v>
      </c>
      <c r="X6" s="125">
        <v>0</v>
      </c>
      <c r="Y6" s="125">
        <v>0</v>
      </c>
      <c r="Z6" s="125">
        <v>0</v>
      </c>
      <c r="AA6" s="125">
        <v>0</v>
      </c>
      <c r="AB6" s="125">
        <v>0</v>
      </c>
      <c r="AC6" s="125">
        <v>0</v>
      </c>
      <c r="AD6" s="125">
        <v>0</v>
      </c>
      <c r="AE6" s="125">
        <v>0</v>
      </c>
      <c r="AF6" s="125">
        <v>0</v>
      </c>
      <c r="AG6" s="125">
        <v>0</v>
      </c>
      <c r="AH6" s="125">
        <v>0</v>
      </c>
      <c r="AI6" s="125">
        <v>0</v>
      </c>
      <c r="AJ6" s="125">
        <v>0</v>
      </c>
      <c r="AK6" s="125">
        <v>0</v>
      </c>
      <c r="AL6" s="125">
        <v>0</v>
      </c>
      <c r="AM6" s="125">
        <v>0</v>
      </c>
      <c r="AN6" s="125">
        <v>0</v>
      </c>
      <c r="AO6" s="125">
        <v>0</v>
      </c>
      <c r="AP6" s="125">
        <v>0</v>
      </c>
      <c r="AQ6" s="125">
        <v>0</v>
      </c>
      <c r="AR6" s="125">
        <v>0</v>
      </c>
      <c r="AS6" s="125">
        <v>0</v>
      </c>
      <c r="AT6" s="125">
        <v>0</v>
      </c>
      <c r="AU6" s="125">
        <v>0</v>
      </c>
      <c r="AV6" s="125">
        <v>0</v>
      </c>
      <c r="AW6" s="125">
        <v>0</v>
      </c>
      <c r="AX6" s="124">
        <v>0</v>
      </c>
      <c r="AY6" s="124">
        <v>0</v>
      </c>
      <c r="AZ6" s="124">
        <v>0</v>
      </c>
      <c r="BA6" s="124">
        <v>0</v>
      </c>
      <c r="BB6" s="124">
        <v>0</v>
      </c>
      <c r="BC6" s="124">
        <v>0</v>
      </c>
      <c r="BD6" s="124">
        <v>0</v>
      </c>
      <c r="BE6" s="124">
        <v>0</v>
      </c>
      <c r="BF6" s="124"/>
      <c r="BG6" s="124"/>
      <c r="BH6" s="124">
        <v>0</v>
      </c>
      <c r="BI6" s="124">
        <v>0</v>
      </c>
      <c r="BJ6" s="124">
        <v>0</v>
      </c>
      <c r="BK6" s="124">
        <v>0</v>
      </c>
      <c r="BL6" s="124">
        <v>0</v>
      </c>
      <c r="BM6" s="124">
        <v>0</v>
      </c>
      <c r="BN6" s="124">
        <v>0</v>
      </c>
      <c r="BO6" s="124">
        <v>0</v>
      </c>
      <c r="BP6" s="127">
        <v>0</v>
      </c>
      <c r="BQ6" s="124">
        <v>134348.26</v>
      </c>
    </row>
    <row r="7" spans="1:71" s="141" customFormat="1" ht="11.25" x14ac:dyDescent="0.2">
      <c r="A7" s="126">
        <v>1</v>
      </c>
      <c r="B7" s="112" t="s">
        <v>195</v>
      </c>
      <c r="C7" s="113" t="s">
        <v>9</v>
      </c>
      <c r="D7" s="124">
        <v>124044.48</v>
      </c>
      <c r="E7" s="144">
        <v>122484.45</v>
      </c>
      <c r="F7" s="124">
        <v>800.48</v>
      </c>
      <c r="G7" s="124">
        <v>0</v>
      </c>
      <c r="H7" s="124">
        <v>14.47</v>
      </c>
      <c r="I7" s="124">
        <v>0</v>
      </c>
      <c r="J7" s="124">
        <v>616.19000000000005</v>
      </c>
      <c r="K7" s="124">
        <v>0</v>
      </c>
      <c r="L7" s="124">
        <v>0</v>
      </c>
      <c r="M7" s="124">
        <v>2818.95</v>
      </c>
      <c r="N7" s="124">
        <v>0</v>
      </c>
      <c r="O7" s="124">
        <v>0</v>
      </c>
      <c r="P7" s="124">
        <v>16.27</v>
      </c>
      <c r="Q7" s="124">
        <v>0</v>
      </c>
      <c r="R7" s="124">
        <v>248.44</v>
      </c>
      <c r="S7" s="124">
        <v>1560.04</v>
      </c>
      <c r="T7" s="124">
        <v>253.36</v>
      </c>
      <c r="U7" s="124">
        <v>59.15</v>
      </c>
      <c r="V7" s="124">
        <v>6.16</v>
      </c>
      <c r="W7" s="124">
        <v>190.86</v>
      </c>
      <c r="X7" s="124">
        <v>10.029999999999999</v>
      </c>
      <c r="Y7" s="124">
        <v>112.28</v>
      </c>
      <c r="Z7" s="124">
        <v>5.39</v>
      </c>
      <c r="AA7" s="124">
        <v>0</v>
      </c>
      <c r="AB7" s="124">
        <v>20.74</v>
      </c>
      <c r="AC7" s="124">
        <v>75.59</v>
      </c>
      <c r="AD7" s="124">
        <v>9.84</v>
      </c>
      <c r="AE7" s="124">
        <v>0</v>
      </c>
      <c r="AF7" s="124">
        <v>0</v>
      </c>
      <c r="AG7" s="124">
        <v>0</v>
      </c>
      <c r="AH7" s="124">
        <v>0</v>
      </c>
      <c r="AI7" s="124">
        <v>0.72</v>
      </c>
      <c r="AJ7" s="124">
        <v>393.39</v>
      </c>
      <c r="AK7" s="124">
        <v>9</v>
      </c>
      <c r="AL7" s="124">
        <v>38.35</v>
      </c>
      <c r="AM7" s="124">
        <v>0</v>
      </c>
      <c r="AN7" s="124">
        <v>241.92</v>
      </c>
      <c r="AO7" s="124">
        <v>36.19</v>
      </c>
      <c r="AP7" s="124">
        <v>67.930000000000007</v>
      </c>
      <c r="AQ7" s="124">
        <v>479.79</v>
      </c>
      <c r="AR7" s="124">
        <v>232.45</v>
      </c>
      <c r="AS7" s="124">
        <v>158.08000000000001</v>
      </c>
      <c r="AT7" s="124">
        <v>26.37</v>
      </c>
      <c r="AU7" s="124">
        <v>7.0000000000000007E-2</v>
      </c>
      <c r="AV7" s="124">
        <v>2.66</v>
      </c>
      <c r="AW7" s="124">
        <v>13.03</v>
      </c>
      <c r="AX7" s="124">
        <v>27.8</v>
      </c>
      <c r="AY7" s="124">
        <v>0</v>
      </c>
      <c r="AZ7" s="124">
        <v>14.99</v>
      </c>
      <c r="BA7" s="124">
        <v>4.34</v>
      </c>
      <c r="BB7" s="124">
        <v>3.59</v>
      </c>
      <c r="BC7" s="124">
        <v>0.1</v>
      </c>
      <c r="BD7" s="124">
        <v>51.33</v>
      </c>
      <c r="BE7" s="124">
        <v>0</v>
      </c>
      <c r="BF7" s="124"/>
      <c r="BG7" s="124"/>
      <c r="BH7" s="124">
        <v>0</v>
      </c>
      <c r="BI7" s="124">
        <v>0</v>
      </c>
      <c r="BJ7" s="124">
        <v>0</v>
      </c>
      <c r="BK7" s="124">
        <v>0</v>
      </c>
      <c r="BL7" s="124">
        <v>0</v>
      </c>
      <c r="BM7" s="124">
        <v>0</v>
      </c>
      <c r="BN7" s="124">
        <v>0</v>
      </c>
      <c r="BO7" s="124">
        <v>0</v>
      </c>
      <c r="BP7" s="127">
        <v>1560.04</v>
      </c>
      <c r="BQ7" s="124">
        <v>122862.61</v>
      </c>
    </row>
    <row r="8" spans="1:71" s="61" customFormat="1" ht="11.25" x14ac:dyDescent="0.2">
      <c r="A8" s="129" t="s">
        <v>10</v>
      </c>
      <c r="B8" s="114" t="s">
        <v>11</v>
      </c>
      <c r="C8" s="115" t="s">
        <v>12</v>
      </c>
      <c r="D8" s="127">
        <v>10240.620000000001</v>
      </c>
      <c r="E8" s="127">
        <v>508.32</v>
      </c>
      <c r="F8" s="128">
        <v>9690.32</v>
      </c>
      <c r="G8" s="127">
        <v>0</v>
      </c>
      <c r="H8" s="127">
        <v>0</v>
      </c>
      <c r="I8" s="127">
        <v>0</v>
      </c>
      <c r="J8" s="127">
        <v>508.32</v>
      </c>
      <c r="K8" s="127">
        <v>0</v>
      </c>
      <c r="L8" s="127">
        <v>0</v>
      </c>
      <c r="M8" s="127">
        <v>0</v>
      </c>
      <c r="N8" s="127">
        <v>0</v>
      </c>
      <c r="O8" s="127">
        <v>0</v>
      </c>
      <c r="P8" s="127">
        <v>0</v>
      </c>
      <c r="Q8" s="127">
        <v>0</v>
      </c>
      <c r="R8" s="127">
        <v>0</v>
      </c>
      <c r="S8" s="127">
        <v>41.98</v>
      </c>
      <c r="T8" s="127">
        <v>8.5</v>
      </c>
      <c r="U8" s="127">
        <v>0</v>
      </c>
      <c r="V8" s="127">
        <v>0</v>
      </c>
      <c r="W8" s="127">
        <v>0</v>
      </c>
      <c r="X8" s="127">
        <v>0.45</v>
      </c>
      <c r="Y8" s="127">
        <v>0.78</v>
      </c>
      <c r="Z8" s="127">
        <v>0</v>
      </c>
      <c r="AA8" s="127">
        <v>0</v>
      </c>
      <c r="AB8" s="127">
        <v>0</v>
      </c>
      <c r="AC8" s="127">
        <v>0.41</v>
      </c>
      <c r="AD8" s="127">
        <v>0.37</v>
      </c>
      <c r="AE8" s="127">
        <v>0</v>
      </c>
      <c r="AF8" s="127">
        <v>0</v>
      </c>
      <c r="AG8" s="127">
        <v>0</v>
      </c>
      <c r="AH8" s="127">
        <v>0</v>
      </c>
      <c r="AI8" s="127">
        <v>0</v>
      </c>
      <c r="AJ8" s="127">
        <v>2.34</v>
      </c>
      <c r="AK8" s="127">
        <v>0</v>
      </c>
      <c r="AL8" s="127">
        <v>0</v>
      </c>
      <c r="AM8" s="127">
        <v>0</v>
      </c>
      <c r="AN8" s="127">
        <v>1.38</v>
      </c>
      <c r="AO8" s="127">
        <v>0</v>
      </c>
      <c r="AP8" s="127">
        <v>0.96</v>
      </c>
      <c r="AQ8" s="127">
        <v>29.91</v>
      </c>
      <c r="AR8" s="127">
        <v>20.16</v>
      </c>
      <c r="AS8" s="127">
        <v>6.35</v>
      </c>
      <c r="AT8" s="127">
        <v>0</v>
      </c>
      <c r="AU8" s="127">
        <v>0</v>
      </c>
      <c r="AV8" s="127">
        <v>1</v>
      </c>
      <c r="AW8" s="127">
        <v>0</v>
      </c>
      <c r="AX8" s="127">
        <v>1.63</v>
      </c>
      <c r="AY8" s="127">
        <v>0</v>
      </c>
      <c r="AZ8" s="127">
        <v>0.66</v>
      </c>
      <c r="BA8" s="127">
        <v>0.11</v>
      </c>
      <c r="BB8" s="127">
        <v>0</v>
      </c>
      <c r="BC8" s="127">
        <v>0</v>
      </c>
      <c r="BD8" s="127">
        <v>0</v>
      </c>
      <c r="BE8" s="127">
        <v>0</v>
      </c>
      <c r="BF8" s="127"/>
      <c r="BG8" s="127"/>
      <c r="BH8" s="127">
        <v>0</v>
      </c>
      <c r="BI8" s="127">
        <v>0</v>
      </c>
      <c r="BJ8" s="127">
        <v>0</v>
      </c>
      <c r="BK8" s="127">
        <v>0</v>
      </c>
      <c r="BL8" s="127">
        <v>0</v>
      </c>
      <c r="BM8" s="127">
        <v>0</v>
      </c>
      <c r="BN8" s="127">
        <v>0</v>
      </c>
      <c r="BO8" s="127">
        <v>0</v>
      </c>
      <c r="BP8" s="127">
        <v>550.29999999999995</v>
      </c>
      <c r="BQ8" s="124">
        <v>10490.8</v>
      </c>
      <c r="BS8" s="207"/>
    </row>
    <row r="9" spans="1:71" s="62" customFormat="1" ht="11.25" x14ac:dyDescent="0.2">
      <c r="A9" s="130" t="s">
        <v>13</v>
      </c>
      <c r="B9" s="114" t="s">
        <v>14</v>
      </c>
      <c r="C9" s="115" t="s">
        <v>15</v>
      </c>
      <c r="D9" s="131">
        <v>9951.57</v>
      </c>
      <c r="E9" s="131">
        <v>460</v>
      </c>
      <c r="F9" s="131">
        <v>0</v>
      </c>
      <c r="G9" s="132">
        <v>9451.61</v>
      </c>
      <c r="H9" s="131">
        <v>0</v>
      </c>
      <c r="I9" s="131">
        <v>0</v>
      </c>
      <c r="J9" s="131">
        <v>460</v>
      </c>
      <c r="K9" s="131">
        <v>0</v>
      </c>
      <c r="L9" s="131">
        <v>0</v>
      </c>
      <c r="M9" s="131">
        <v>0</v>
      </c>
      <c r="N9" s="131">
        <v>0</v>
      </c>
      <c r="O9" s="131">
        <v>0</v>
      </c>
      <c r="P9" s="131">
        <v>0</v>
      </c>
      <c r="Q9" s="131">
        <v>0</v>
      </c>
      <c r="R9" s="131">
        <v>0</v>
      </c>
      <c r="S9" s="131">
        <v>39.96</v>
      </c>
      <c r="T9" s="131">
        <v>7.5</v>
      </c>
      <c r="U9" s="131">
        <v>0</v>
      </c>
      <c r="V9" s="131">
        <v>0</v>
      </c>
      <c r="W9" s="131">
        <v>0</v>
      </c>
      <c r="X9" s="131">
        <v>0.45</v>
      </c>
      <c r="Y9" s="131">
        <v>0.78</v>
      </c>
      <c r="Z9" s="131">
        <v>0</v>
      </c>
      <c r="AA9" s="131">
        <v>0</v>
      </c>
      <c r="AB9" s="131">
        <v>0</v>
      </c>
      <c r="AC9" s="131">
        <v>0.41</v>
      </c>
      <c r="AD9" s="131">
        <v>0.37</v>
      </c>
      <c r="AE9" s="131">
        <v>0</v>
      </c>
      <c r="AF9" s="131">
        <v>0</v>
      </c>
      <c r="AG9" s="131">
        <v>0</v>
      </c>
      <c r="AH9" s="131">
        <v>0</v>
      </c>
      <c r="AI9" s="131">
        <v>0</v>
      </c>
      <c r="AJ9" s="131">
        <v>2.34</v>
      </c>
      <c r="AK9" s="131">
        <v>0</v>
      </c>
      <c r="AL9" s="131">
        <v>0</v>
      </c>
      <c r="AM9" s="131">
        <v>0</v>
      </c>
      <c r="AN9" s="131">
        <v>1.38</v>
      </c>
      <c r="AO9" s="131">
        <v>0</v>
      </c>
      <c r="AP9" s="131">
        <v>0.96</v>
      </c>
      <c r="AQ9" s="131">
        <v>28.89</v>
      </c>
      <c r="AR9" s="131">
        <v>19.14</v>
      </c>
      <c r="AS9" s="131">
        <v>6.35</v>
      </c>
      <c r="AT9" s="131">
        <v>0</v>
      </c>
      <c r="AU9" s="131">
        <v>0</v>
      </c>
      <c r="AV9" s="131">
        <v>1</v>
      </c>
      <c r="AW9" s="131">
        <v>0</v>
      </c>
      <c r="AX9" s="131">
        <v>1.63</v>
      </c>
      <c r="AY9" s="131">
        <v>0</v>
      </c>
      <c r="AZ9" s="131">
        <v>0.66</v>
      </c>
      <c r="BA9" s="131">
        <v>0.11</v>
      </c>
      <c r="BB9" s="131">
        <v>0</v>
      </c>
      <c r="BC9" s="131">
        <v>0</v>
      </c>
      <c r="BD9" s="131">
        <v>0</v>
      </c>
      <c r="BE9" s="131">
        <v>0</v>
      </c>
      <c r="BF9" s="131"/>
      <c r="BG9" s="131"/>
      <c r="BH9" s="131">
        <v>0</v>
      </c>
      <c r="BI9" s="131">
        <v>0</v>
      </c>
      <c r="BJ9" s="131">
        <v>0</v>
      </c>
      <c r="BK9" s="131">
        <v>0</v>
      </c>
      <c r="BL9" s="131">
        <v>0</v>
      </c>
      <c r="BM9" s="131">
        <v>0</v>
      </c>
      <c r="BN9" s="131">
        <v>0</v>
      </c>
      <c r="BO9" s="131">
        <v>0</v>
      </c>
      <c r="BP9" s="131">
        <v>499.96</v>
      </c>
      <c r="BQ9" s="145">
        <v>10344.799999999999</v>
      </c>
    </row>
    <row r="10" spans="1:71" s="62" customFormat="1" ht="11.25" x14ac:dyDescent="0.2">
      <c r="A10" s="130" t="s">
        <v>16</v>
      </c>
      <c r="B10" s="114" t="s">
        <v>17</v>
      </c>
      <c r="C10" s="115" t="s">
        <v>18</v>
      </c>
      <c r="D10" s="131">
        <v>289.04000000000002</v>
      </c>
      <c r="E10" s="131">
        <v>155.5</v>
      </c>
      <c r="F10" s="131">
        <v>0</v>
      </c>
      <c r="G10" s="131">
        <v>107.18</v>
      </c>
      <c r="H10" s="132">
        <v>131.52000000000001</v>
      </c>
      <c r="I10" s="131">
        <v>0</v>
      </c>
      <c r="J10" s="131">
        <v>48.32</v>
      </c>
      <c r="K10" s="131">
        <v>0</v>
      </c>
      <c r="L10" s="131">
        <v>0</v>
      </c>
      <c r="M10" s="131">
        <v>0</v>
      </c>
      <c r="N10" s="131">
        <v>0</v>
      </c>
      <c r="O10" s="131">
        <v>0</v>
      </c>
      <c r="P10" s="131">
        <v>0</v>
      </c>
      <c r="Q10" s="131">
        <v>0</v>
      </c>
      <c r="R10" s="131">
        <v>0</v>
      </c>
      <c r="S10" s="131">
        <v>2.02</v>
      </c>
      <c r="T10" s="131">
        <v>1</v>
      </c>
      <c r="U10" s="131">
        <v>0</v>
      </c>
      <c r="V10" s="131">
        <v>0</v>
      </c>
      <c r="W10" s="131">
        <v>0</v>
      </c>
      <c r="X10" s="131">
        <v>0</v>
      </c>
      <c r="Y10" s="131">
        <v>0</v>
      </c>
      <c r="Z10" s="131">
        <v>0</v>
      </c>
      <c r="AA10" s="131">
        <v>0</v>
      </c>
      <c r="AB10" s="131">
        <v>0</v>
      </c>
      <c r="AC10" s="131">
        <v>0</v>
      </c>
      <c r="AD10" s="131">
        <v>0</v>
      </c>
      <c r="AE10" s="131">
        <v>0</v>
      </c>
      <c r="AF10" s="131">
        <v>0</v>
      </c>
      <c r="AG10" s="131">
        <v>0</v>
      </c>
      <c r="AH10" s="131">
        <v>0</v>
      </c>
      <c r="AI10" s="131">
        <v>0</v>
      </c>
      <c r="AJ10" s="131">
        <v>0</v>
      </c>
      <c r="AK10" s="131">
        <v>0</v>
      </c>
      <c r="AL10" s="131">
        <v>0</v>
      </c>
      <c r="AM10" s="131">
        <v>0</v>
      </c>
      <c r="AN10" s="131">
        <v>0</v>
      </c>
      <c r="AO10" s="131">
        <v>0</v>
      </c>
      <c r="AP10" s="131">
        <v>0</v>
      </c>
      <c r="AQ10" s="131">
        <v>1.02</v>
      </c>
      <c r="AR10" s="131">
        <v>1.02</v>
      </c>
      <c r="AS10" s="131">
        <v>0</v>
      </c>
      <c r="AT10" s="131">
        <v>0</v>
      </c>
      <c r="AU10" s="131">
        <v>0</v>
      </c>
      <c r="AV10" s="131">
        <v>0</v>
      </c>
      <c r="AW10" s="131">
        <v>0</v>
      </c>
      <c r="AX10" s="131">
        <v>0</v>
      </c>
      <c r="AY10" s="131">
        <v>0</v>
      </c>
      <c r="AZ10" s="131">
        <v>0</v>
      </c>
      <c r="BA10" s="131">
        <v>0</v>
      </c>
      <c r="BB10" s="131">
        <v>0</v>
      </c>
      <c r="BC10" s="131">
        <v>0</v>
      </c>
      <c r="BD10" s="131">
        <v>0</v>
      </c>
      <c r="BE10" s="131">
        <v>0</v>
      </c>
      <c r="BF10" s="131"/>
      <c r="BG10" s="131"/>
      <c r="BH10" s="131">
        <v>0</v>
      </c>
      <c r="BI10" s="131">
        <v>0</v>
      </c>
      <c r="BJ10" s="131">
        <v>0</v>
      </c>
      <c r="BK10" s="131">
        <v>0</v>
      </c>
      <c r="BL10" s="131">
        <v>0</v>
      </c>
      <c r="BM10" s="131">
        <v>0</v>
      </c>
      <c r="BN10" s="131">
        <v>0</v>
      </c>
      <c r="BO10" s="131">
        <v>0</v>
      </c>
      <c r="BP10" s="131">
        <v>157.52000000000001</v>
      </c>
      <c r="BQ10" s="145">
        <v>145.99</v>
      </c>
    </row>
    <row r="11" spans="1:71" s="61" customFormat="1" ht="11.25" x14ac:dyDescent="0.2">
      <c r="A11" s="129" t="s">
        <v>19</v>
      </c>
      <c r="B11" s="114" t="s">
        <v>20</v>
      </c>
      <c r="C11" s="115" t="s">
        <v>21</v>
      </c>
      <c r="D11" s="127">
        <v>10684.98</v>
      </c>
      <c r="E11" s="127">
        <v>33.869999999999997</v>
      </c>
      <c r="F11" s="127">
        <v>10</v>
      </c>
      <c r="G11" s="127">
        <v>10</v>
      </c>
      <c r="H11" s="127">
        <v>0</v>
      </c>
      <c r="I11" s="128">
        <v>10576.77</v>
      </c>
      <c r="J11" s="127">
        <v>0</v>
      </c>
      <c r="K11" s="127">
        <v>0</v>
      </c>
      <c r="L11" s="127">
        <v>0</v>
      </c>
      <c r="M11" s="127">
        <v>0</v>
      </c>
      <c r="N11" s="127">
        <v>0</v>
      </c>
      <c r="O11" s="127">
        <v>0</v>
      </c>
      <c r="P11" s="127">
        <v>0</v>
      </c>
      <c r="Q11" s="127">
        <v>0</v>
      </c>
      <c r="R11" s="127">
        <v>23.87</v>
      </c>
      <c r="S11" s="127">
        <v>74.34</v>
      </c>
      <c r="T11" s="127">
        <v>6.9</v>
      </c>
      <c r="U11" s="127">
        <v>3.5</v>
      </c>
      <c r="V11" s="127">
        <v>0</v>
      </c>
      <c r="W11" s="127">
        <v>0</v>
      </c>
      <c r="X11" s="127">
        <v>0.2</v>
      </c>
      <c r="Y11" s="127">
        <v>1.86</v>
      </c>
      <c r="Z11" s="127">
        <v>0</v>
      </c>
      <c r="AA11" s="127">
        <v>0</v>
      </c>
      <c r="AB11" s="127">
        <v>0</v>
      </c>
      <c r="AC11" s="127">
        <v>0.36</v>
      </c>
      <c r="AD11" s="127">
        <v>1.5</v>
      </c>
      <c r="AE11" s="127">
        <v>0</v>
      </c>
      <c r="AF11" s="127">
        <v>0</v>
      </c>
      <c r="AG11" s="127">
        <v>0</v>
      </c>
      <c r="AH11" s="127">
        <v>0</v>
      </c>
      <c r="AI11" s="127">
        <v>0</v>
      </c>
      <c r="AJ11" s="127">
        <v>36.6</v>
      </c>
      <c r="AK11" s="127">
        <v>0</v>
      </c>
      <c r="AL11" s="127">
        <v>0</v>
      </c>
      <c r="AM11" s="127">
        <v>0</v>
      </c>
      <c r="AN11" s="127">
        <v>26.22</v>
      </c>
      <c r="AO11" s="127">
        <v>0</v>
      </c>
      <c r="AP11" s="127">
        <v>10.38</v>
      </c>
      <c r="AQ11" s="127">
        <v>24.13</v>
      </c>
      <c r="AR11" s="127">
        <v>17.28</v>
      </c>
      <c r="AS11" s="127">
        <v>1</v>
      </c>
      <c r="AT11" s="127">
        <v>0.33</v>
      </c>
      <c r="AU11" s="127">
        <v>0</v>
      </c>
      <c r="AV11" s="127">
        <v>0</v>
      </c>
      <c r="AW11" s="127">
        <v>1.05</v>
      </c>
      <c r="AX11" s="127">
        <v>2.95</v>
      </c>
      <c r="AY11" s="127">
        <v>0</v>
      </c>
      <c r="AZ11" s="127">
        <v>1.52</v>
      </c>
      <c r="BA11" s="127">
        <v>0</v>
      </c>
      <c r="BB11" s="127">
        <v>0.7</v>
      </c>
      <c r="BC11" s="127">
        <v>0</v>
      </c>
      <c r="BD11" s="127">
        <v>0.45</v>
      </c>
      <c r="BE11" s="127">
        <v>0</v>
      </c>
      <c r="BF11" s="127"/>
      <c r="BG11" s="127"/>
      <c r="BH11" s="127">
        <v>0</v>
      </c>
      <c r="BI11" s="127">
        <v>0</v>
      </c>
      <c r="BJ11" s="127">
        <v>0</v>
      </c>
      <c r="BK11" s="127">
        <v>0</v>
      </c>
      <c r="BL11" s="127">
        <v>0</v>
      </c>
      <c r="BM11" s="127">
        <v>0</v>
      </c>
      <c r="BN11" s="127">
        <v>0</v>
      </c>
      <c r="BO11" s="127">
        <v>0</v>
      </c>
      <c r="BP11" s="127">
        <v>108.21</v>
      </c>
      <c r="BQ11" s="124">
        <v>10576.77</v>
      </c>
    </row>
    <row r="12" spans="1:71" s="61" customFormat="1" ht="11.25" x14ac:dyDescent="0.2">
      <c r="A12" s="129" t="s">
        <v>22</v>
      </c>
      <c r="B12" s="114" t="s">
        <v>23</v>
      </c>
      <c r="C12" s="115" t="s">
        <v>24</v>
      </c>
      <c r="D12" s="127">
        <v>38500.26</v>
      </c>
      <c r="E12" s="127">
        <v>2086.0700000000002</v>
      </c>
      <c r="F12" s="127">
        <v>790.48</v>
      </c>
      <c r="G12" s="127">
        <v>776.01</v>
      </c>
      <c r="H12" s="127">
        <v>14.47</v>
      </c>
      <c r="I12" s="127">
        <v>0</v>
      </c>
      <c r="J12" s="128">
        <v>35368.800000000003</v>
      </c>
      <c r="K12" s="127">
        <v>0</v>
      </c>
      <c r="L12" s="127">
        <v>0</v>
      </c>
      <c r="M12" s="127">
        <v>1054.75</v>
      </c>
      <c r="N12" s="127">
        <v>0</v>
      </c>
      <c r="O12" s="127">
        <v>0</v>
      </c>
      <c r="P12" s="127">
        <v>16.27</v>
      </c>
      <c r="Q12" s="127">
        <v>0</v>
      </c>
      <c r="R12" s="127">
        <v>224.57</v>
      </c>
      <c r="S12" s="127">
        <v>1045.4000000000001</v>
      </c>
      <c r="T12" s="127">
        <v>217.96</v>
      </c>
      <c r="U12" s="127">
        <v>34.619999999999997</v>
      </c>
      <c r="V12" s="127">
        <v>6.16</v>
      </c>
      <c r="W12" s="127">
        <v>39.57</v>
      </c>
      <c r="X12" s="127">
        <v>9.3800000000000008</v>
      </c>
      <c r="Y12" s="127">
        <v>109.64</v>
      </c>
      <c r="Z12" s="127">
        <v>5.39</v>
      </c>
      <c r="AA12" s="127">
        <v>0</v>
      </c>
      <c r="AB12" s="127">
        <v>20.74</v>
      </c>
      <c r="AC12" s="127">
        <v>74.819999999999993</v>
      </c>
      <c r="AD12" s="127">
        <v>7.97</v>
      </c>
      <c r="AE12" s="127">
        <v>0</v>
      </c>
      <c r="AF12" s="127">
        <v>0</v>
      </c>
      <c r="AG12" s="127">
        <v>0</v>
      </c>
      <c r="AH12" s="127">
        <v>0</v>
      </c>
      <c r="AI12" s="127">
        <v>0.72</v>
      </c>
      <c r="AJ12" s="127">
        <v>261.61</v>
      </c>
      <c r="AK12" s="127">
        <v>9</v>
      </c>
      <c r="AL12" s="127">
        <v>38.35</v>
      </c>
      <c r="AM12" s="127">
        <v>0</v>
      </c>
      <c r="AN12" s="127">
        <v>125.62</v>
      </c>
      <c r="AO12" s="127">
        <v>36.19</v>
      </c>
      <c r="AP12" s="127">
        <v>52.45</v>
      </c>
      <c r="AQ12" s="127">
        <v>312.58999999999997</v>
      </c>
      <c r="AR12" s="127">
        <v>182.17</v>
      </c>
      <c r="AS12" s="127">
        <v>50.41</v>
      </c>
      <c r="AT12" s="127">
        <v>26.04</v>
      </c>
      <c r="AU12" s="127">
        <v>7.0000000000000007E-2</v>
      </c>
      <c r="AV12" s="127">
        <v>1.66</v>
      </c>
      <c r="AW12" s="127">
        <v>11.98</v>
      </c>
      <c r="AX12" s="127">
        <v>23.22</v>
      </c>
      <c r="AY12" s="127">
        <v>0</v>
      </c>
      <c r="AZ12" s="127">
        <v>12.81</v>
      </c>
      <c r="BA12" s="127">
        <v>4.2300000000000004</v>
      </c>
      <c r="BB12" s="127">
        <v>2.89</v>
      </c>
      <c r="BC12" s="127">
        <v>0.1</v>
      </c>
      <c r="BD12" s="127">
        <v>50.88</v>
      </c>
      <c r="BE12" s="127">
        <v>0</v>
      </c>
      <c r="BF12" s="127"/>
      <c r="BG12" s="127"/>
      <c r="BH12" s="127">
        <v>0</v>
      </c>
      <c r="BI12" s="127">
        <v>0</v>
      </c>
      <c r="BJ12" s="127">
        <v>0</v>
      </c>
      <c r="BK12" s="127">
        <v>0</v>
      </c>
      <c r="BL12" s="127">
        <v>0</v>
      </c>
      <c r="BM12" s="127">
        <v>0</v>
      </c>
      <c r="BN12" s="127">
        <v>0</v>
      </c>
      <c r="BO12" s="127">
        <v>0</v>
      </c>
      <c r="BP12" s="127">
        <v>3131.47</v>
      </c>
      <c r="BQ12" s="124">
        <v>36271.17</v>
      </c>
    </row>
    <row r="13" spans="1:71" s="61" customFormat="1" ht="11.25" x14ac:dyDescent="0.2">
      <c r="A13" s="129" t="s">
        <v>25</v>
      </c>
      <c r="B13" s="114" t="s">
        <v>26</v>
      </c>
      <c r="C13" s="115" t="s">
        <v>27</v>
      </c>
      <c r="D13" s="127">
        <v>0</v>
      </c>
      <c r="E13" s="127">
        <v>0</v>
      </c>
      <c r="F13" s="127">
        <v>0</v>
      </c>
      <c r="G13" s="127">
        <v>0</v>
      </c>
      <c r="H13" s="127">
        <v>0</v>
      </c>
      <c r="I13" s="127">
        <v>0</v>
      </c>
      <c r="J13" s="127">
        <v>0</v>
      </c>
      <c r="K13" s="128">
        <v>0</v>
      </c>
      <c r="L13" s="127">
        <v>0</v>
      </c>
      <c r="M13" s="127">
        <v>0</v>
      </c>
      <c r="N13" s="127">
        <v>0</v>
      </c>
      <c r="O13" s="127">
        <v>0</v>
      </c>
      <c r="P13" s="127">
        <v>0</v>
      </c>
      <c r="Q13" s="127">
        <v>0</v>
      </c>
      <c r="R13" s="127">
        <v>0</v>
      </c>
      <c r="S13" s="127">
        <v>0</v>
      </c>
      <c r="T13" s="127">
        <v>0</v>
      </c>
      <c r="U13" s="127">
        <v>0</v>
      </c>
      <c r="V13" s="127">
        <v>0</v>
      </c>
      <c r="W13" s="127">
        <v>0</v>
      </c>
      <c r="X13" s="127">
        <v>0</v>
      </c>
      <c r="Y13" s="127">
        <v>0</v>
      </c>
      <c r="Z13" s="127">
        <v>0</v>
      </c>
      <c r="AA13" s="127">
        <v>0</v>
      </c>
      <c r="AB13" s="127">
        <v>0</v>
      </c>
      <c r="AC13" s="127">
        <v>0</v>
      </c>
      <c r="AD13" s="127">
        <v>0</v>
      </c>
      <c r="AE13" s="127">
        <v>0</v>
      </c>
      <c r="AF13" s="127">
        <v>0</v>
      </c>
      <c r="AG13" s="127">
        <v>0</v>
      </c>
      <c r="AH13" s="127">
        <v>0</v>
      </c>
      <c r="AI13" s="127">
        <v>0</v>
      </c>
      <c r="AJ13" s="127">
        <v>0</v>
      </c>
      <c r="AK13" s="127">
        <v>0</v>
      </c>
      <c r="AL13" s="127">
        <v>0</v>
      </c>
      <c r="AM13" s="127">
        <v>0</v>
      </c>
      <c r="AN13" s="127">
        <v>0</v>
      </c>
      <c r="AO13" s="127">
        <v>0</v>
      </c>
      <c r="AP13" s="127">
        <v>0</v>
      </c>
      <c r="AQ13" s="127">
        <v>0</v>
      </c>
      <c r="AR13" s="127">
        <v>0</v>
      </c>
      <c r="AS13" s="127">
        <v>0</v>
      </c>
      <c r="AT13" s="127">
        <v>0</v>
      </c>
      <c r="AU13" s="127">
        <v>0</v>
      </c>
      <c r="AV13" s="127">
        <v>0</v>
      </c>
      <c r="AW13" s="127">
        <v>0</v>
      </c>
      <c r="AX13" s="127">
        <v>0</v>
      </c>
      <c r="AY13" s="127">
        <v>0</v>
      </c>
      <c r="AZ13" s="127">
        <v>0</v>
      </c>
      <c r="BA13" s="127">
        <v>0</v>
      </c>
      <c r="BB13" s="127">
        <v>0</v>
      </c>
      <c r="BC13" s="127">
        <v>0</v>
      </c>
      <c r="BD13" s="127">
        <v>0</v>
      </c>
      <c r="BE13" s="127">
        <v>0</v>
      </c>
      <c r="BF13" s="127"/>
      <c r="BG13" s="127"/>
      <c r="BH13" s="127">
        <v>0</v>
      </c>
      <c r="BI13" s="127">
        <v>0</v>
      </c>
      <c r="BJ13" s="127">
        <v>0</v>
      </c>
      <c r="BK13" s="127">
        <v>0</v>
      </c>
      <c r="BL13" s="127">
        <v>0</v>
      </c>
      <c r="BM13" s="127">
        <v>0</v>
      </c>
      <c r="BN13" s="127">
        <v>0</v>
      </c>
      <c r="BO13" s="127">
        <v>0</v>
      </c>
      <c r="BP13" s="127">
        <v>0</v>
      </c>
      <c r="BQ13" s="124">
        <v>0</v>
      </c>
    </row>
    <row r="14" spans="1:71" s="61" customFormat="1" ht="11.25" x14ac:dyDescent="0.2">
      <c r="A14" s="129" t="s">
        <v>28</v>
      </c>
      <c r="B14" s="114" t="s">
        <v>29</v>
      </c>
      <c r="C14" s="115" t="s">
        <v>30</v>
      </c>
      <c r="D14" s="127">
        <v>39148.769999999997</v>
      </c>
      <c r="E14" s="127">
        <v>1764.2</v>
      </c>
      <c r="F14" s="127">
        <v>0</v>
      </c>
      <c r="G14" s="127">
        <v>0</v>
      </c>
      <c r="H14" s="127">
        <v>0</v>
      </c>
      <c r="I14" s="127">
        <v>0</v>
      </c>
      <c r="J14" s="127">
        <v>0</v>
      </c>
      <c r="K14" s="127">
        <v>0</v>
      </c>
      <c r="L14" s="128">
        <v>37278.379999999997</v>
      </c>
      <c r="M14" s="127">
        <v>1764.2</v>
      </c>
      <c r="N14" s="127">
        <v>0</v>
      </c>
      <c r="O14" s="127">
        <v>0</v>
      </c>
      <c r="P14" s="127">
        <v>0</v>
      </c>
      <c r="Q14" s="127">
        <v>0</v>
      </c>
      <c r="R14" s="127">
        <v>0</v>
      </c>
      <c r="S14" s="127">
        <v>106.19</v>
      </c>
      <c r="T14" s="127">
        <v>0</v>
      </c>
      <c r="U14" s="127">
        <v>0</v>
      </c>
      <c r="V14" s="127">
        <v>0</v>
      </c>
      <c r="W14" s="127">
        <v>20.9</v>
      </c>
      <c r="X14" s="127">
        <v>0</v>
      </c>
      <c r="Y14" s="127">
        <v>0</v>
      </c>
      <c r="Z14" s="127">
        <v>0</v>
      </c>
      <c r="AA14" s="127">
        <v>0</v>
      </c>
      <c r="AB14" s="127">
        <v>0</v>
      </c>
      <c r="AC14" s="127">
        <v>0</v>
      </c>
      <c r="AD14" s="127">
        <v>0</v>
      </c>
      <c r="AE14" s="127">
        <v>0</v>
      </c>
      <c r="AF14" s="127">
        <v>0</v>
      </c>
      <c r="AG14" s="127">
        <v>0</v>
      </c>
      <c r="AH14" s="127">
        <v>0</v>
      </c>
      <c r="AI14" s="127">
        <v>0</v>
      </c>
      <c r="AJ14" s="127">
        <v>71.72</v>
      </c>
      <c r="AK14" s="127">
        <v>0</v>
      </c>
      <c r="AL14" s="127">
        <v>0</v>
      </c>
      <c r="AM14" s="127">
        <v>0</v>
      </c>
      <c r="AN14" s="127">
        <v>67.58</v>
      </c>
      <c r="AO14" s="127">
        <v>0</v>
      </c>
      <c r="AP14" s="127">
        <v>4.1399999999999997</v>
      </c>
      <c r="AQ14" s="127">
        <v>13.57</v>
      </c>
      <c r="AR14" s="127">
        <v>4.13</v>
      </c>
      <c r="AS14" s="127">
        <v>9.44</v>
      </c>
      <c r="AT14" s="127">
        <v>0</v>
      </c>
      <c r="AU14" s="127">
        <v>0</v>
      </c>
      <c r="AV14" s="127">
        <v>0</v>
      </c>
      <c r="AW14" s="127">
        <v>0</v>
      </c>
      <c r="AX14" s="127">
        <v>0</v>
      </c>
      <c r="AY14" s="127">
        <v>0</v>
      </c>
      <c r="AZ14" s="127">
        <v>0</v>
      </c>
      <c r="BA14" s="127">
        <v>0</v>
      </c>
      <c r="BB14" s="127">
        <v>0</v>
      </c>
      <c r="BC14" s="127">
        <v>0</v>
      </c>
      <c r="BD14" s="127">
        <v>0</v>
      </c>
      <c r="BE14" s="127">
        <v>0</v>
      </c>
      <c r="BF14" s="127"/>
      <c r="BG14" s="127"/>
      <c r="BH14" s="127">
        <v>0</v>
      </c>
      <c r="BI14" s="127">
        <v>0</v>
      </c>
      <c r="BJ14" s="127">
        <v>0</v>
      </c>
      <c r="BK14" s="127">
        <v>0</v>
      </c>
      <c r="BL14" s="127">
        <v>0</v>
      </c>
      <c r="BM14" s="127">
        <v>0</v>
      </c>
      <c r="BN14" s="127">
        <v>0</v>
      </c>
      <c r="BO14" s="127">
        <v>0</v>
      </c>
      <c r="BP14" s="127">
        <v>1870.39</v>
      </c>
      <c r="BQ14" s="124">
        <v>37278.379999999997</v>
      </c>
    </row>
    <row r="15" spans="1:71" s="61" customFormat="1" ht="11.25" x14ac:dyDescent="0.2">
      <c r="A15" s="129" t="s">
        <v>31</v>
      </c>
      <c r="B15" s="114" t="s">
        <v>32</v>
      </c>
      <c r="C15" s="115" t="s">
        <v>33</v>
      </c>
      <c r="D15" s="127">
        <v>25209.67</v>
      </c>
      <c r="E15" s="127">
        <v>107.87</v>
      </c>
      <c r="F15" s="127">
        <v>0</v>
      </c>
      <c r="G15" s="127">
        <v>0</v>
      </c>
      <c r="H15" s="127">
        <v>0</v>
      </c>
      <c r="I15" s="127">
        <v>0</v>
      </c>
      <c r="J15" s="127">
        <v>107.87</v>
      </c>
      <c r="K15" s="127">
        <v>0</v>
      </c>
      <c r="L15" s="127">
        <v>0</v>
      </c>
      <c r="M15" s="128">
        <v>24841.06</v>
      </c>
      <c r="N15" s="127">
        <v>0</v>
      </c>
      <c r="O15" s="127">
        <v>0</v>
      </c>
      <c r="P15" s="127">
        <v>0</v>
      </c>
      <c r="Q15" s="127">
        <v>0</v>
      </c>
      <c r="R15" s="127">
        <v>0</v>
      </c>
      <c r="S15" s="127">
        <v>260.74</v>
      </c>
      <c r="T15" s="127">
        <v>10</v>
      </c>
      <c r="U15" s="127">
        <v>0</v>
      </c>
      <c r="V15" s="127">
        <v>0</v>
      </c>
      <c r="W15" s="127">
        <v>130.38999999999999</v>
      </c>
      <c r="X15" s="127">
        <v>0</v>
      </c>
      <c r="Y15" s="127">
        <v>0</v>
      </c>
      <c r="Z15" s="127">
        <v>0</v>
      </c>
      <c r="AA15" s="127">
        <v>0</v>
      </c>
      <c r="AB15" s="127">
        <v>0</v>
      </c>
      <c r="AC15" s="127">
        <v>0</v>
      </c>
      <c r="AD15" s="127">
        <v>0</v>
      </c>
      <c r="AE15" s="127">
        <v>0</v>
      </c>
      <c r="AF15" s="127">
        <v>0</v>
      </c>
      <c r="AG15" s="127">
        <v>0</v>
      </c>
      <c r="AH15" s="127">
        <v>0</v>
      </c>
      <c r="AI15" s="127">
        <v>0</v>
      </c>
      <c r="AJ15" s="127">
        <v>21.12</v>
      </c>
      <c r="AK15" s="127">
        <v>0</v>
      </c>
      <c r="AL15" s="127">
        <v>0</v>
      </c>
      <c r="AM15" s="127">
        <v>0</v>
      </c>
      <c r="AN15" s="127">
        <v>21.12</v>
      </c>
      <c r="AO15" s="127">
        <v>0</v>
      </c>
      <c r="AP15" s="127">
        <v>0</v>
      </c>
      <c r="AQ15" s="127">
        <v>99.23</v>
      </c>
      <c r="AR15" s="127">
        <v>8.35</v>
      </c>
      <c r="AS15" s="127">
        <v>90.88</v>
      </c>
      <c r="AT15" s="127">
        <v>0</v>
      </c>
      <c r="AU15" s="127">
        <v>0</v>
      </c>
      <c r="AV15" s="127">
        <v>0</v>
      </c>
      <c r="AW15" s="127">
        <v>0</v>
      </c>
      <c r="AX15" s="127">
        <v>0</v>
      </c>
      <c r="AY15" s="127">
        <v>0</v>
      </c>
      <c r="AZ15" s="127">
        <v>0</v>
      </c>
      <c r="BA15" s="127">
        <v>0</v>
      </c>
      <c r="BB15" s="127">
        <v>0</v>
      </c>
      <c r="BC15" s="127">
        <v>0</v>
      </c>
      <c r="BD15" s="127">
        <v>0</v>
      </c>
      <c r="BE15" s="127">
        <v>0</v>
      </c>
      <c r="BF15" s="127"/>
      <c r="BG15" s="127"/>
      <c r="BH15" s="127">
        <v>0</v>
      </c>
      <c r="BI15" s="127">
        <v>0</v>
      </c>
      <c r="BJ15" s="127">
        <v>0</v>
      </c>
      <c r="BK15" s="127">
        <v>0</v>
      </c>
      <c r="BL15" s="127">
        <v>0</v>
      </c>
      <c r="BM15" s="127">
        <v>0</v>
      </c>
      <c r="BN15" s="127">
        <v>0</v>
      </c>
      <c r="BO15" s="127">
        <v>0</v>
      </c>
      <c r="BP15" s="127">
        <v>368.61</v>
      </c>
      <c r="BQ15" s="124">
        <v>27660.01</v>
      </c>
    </row>
    <row r="16" spans="1:71" s="61" customFormat="1" ht="22.5" x14ac:dyDescent="0.2">
      <c r="A16" s="133"/>
      <c r="B16" s="116" t="s">
        <v>34</v>
      </c>
      <c r="C16" s="117" t="s">
        <v>35</v>
      </c>
      <c r="D16" s="127">
        <v>22840.880000000001</v>
      </c>
      <c r="E16" s="127">
        <v>107.87</v>
      </c>
      <c r="F16" s="127">
        <v>0</v>
      </c>
      <c r="G16" s="127">
        <v>0</v>
      </c>
      <c r="H16" s="127">
        <v>0</v>
      </c>
      <c r="I16" s="127">
        <v>0</v>
      </c>
      <c r="J16" s="127">
        <v>107.87</v>
      </c>
      <c r="K16" s="127">
        <v>0</v>
      </c>
      <c r="L16" s="127">
        <v>0</v>
      </c>
      <c r="M16" s="127">
        <v>0</v>
      </c>
      <c r="N16" s="128">
        <v>22492.69</v>
      </c>
      <c r="O16" s="127">
        <v>0</v>
      </c>
      <c r="P16" s="127">
        <v>0</v>
      </c>
      <c r="Q16" s="127">
        <v>0</v>
      </c>
      <c r="R16" s="127">
        <v>0</v>
      </c>
      <c r="S16" s="127">
        <v>240.32</v>
      </c>
      <c r="T16" s="127">
        <v>10</v>
      </c>
      <c r="U16" s="127">
        <v>0</v>
      </c>
      <c r="V16" s="127">
        <v>0</v>
      </c>
      <c r="W16" s="127">
        <v>130.38999999999999</v>
      </c>
      <c r="X16" s="127">
        <v>0</v>
      </c>
      <c r="Y16" s="127">
        <v>0</v>
      </c>
      <c r="Z16" s="127">
        <v>0</v>
      </c>
      <c r="AA16" s="127">
        <v>0</v>
      </c>
      <c r="AB16" s="127">
        <v>0</v>
      </c>
      <c r="AC16" s="127">
        <v>0</v>
      </c>
      <c r="AD16" s="127">
        <v>0</v>
      </c>
      <c r="AE16" s="127">
        <v>0</v>
      </c>
      <c r="AF16" s="127">
        <v>0</v>
      </c>
      <c r="AG16" s="127">
        <v>0</v>
      </c>
      <c r="AH16" s="127">
        <v>0</v>
      </c>
      <c r="AI16" s="127">
        <v>0</v>
      </c>
      <c r="AJ16" s="127">
        <v>10</v>
      </c>
      <c r="AK16" s="127">
        <v>0</v>
      </c>
      <c r="AL16" s="127">
        <v>0</v>
      </c>
      <c r="AM16" s="127">
        <v>0</v>
      </c>
      <c r="AN16" s="127">
        <v>10</v>
      </c>
      <c r="AO16" s="127">
        <v>0</v>
      </c>
      <c r="AP16" s="127">
        <v>0</v>
      </c>
      <c r="AQ16" s="127">
        <v>89.93</v>
      </c>
      <c r="AR16" s="127">
        <v>2.93</v>
      </c>
      <c r="AS16" s="127">
        <v>87</v>
      </c>
      <c r="AT16" s="127">
        <v>0</v>
      </c>
      <c r="AU16" s="127">
        <v>0</v>
      </c>
      <c r="AV16" s="127">
        <v>0</v>
      </c>
      <c r="AW16" s="127">
        <v>0</v>
      </c>
      <c r="AX16" s="127">
        <v>0</v>
      </c>
      <c r="AY16" s="127">
        <v>0</v>
      </c>
      <c r="AZ16" s="127">
        <v>0</v>
      </c>
      <c r="BA16" s="127">
        <v>0</v>
      </c>
      <c r="BB16" s="127">
        <v>0</v>
      </c>
      <c r="BC16" s="127">
        <v>0</v>
      </c>
      <c r="BD16" s="127">
        <v>0</v>
      </c>
      <c r="BE16" s="127">
        <v>0</v>
      </c>
      <c r="BF16" s="127"/>
      <c r="BG16" s="127"/>
      <c r="BH16" s="127">
        <v>0</v>
      </c>
      <c r="BI16" s="127">
        <v>0</v>
      </c>
      <c r="BJ16" s="127">
        <v>0</v>
      </c>
      <c r="BK16" s="127">
        <v>0</v>
      </c>
      <c r="BL16" s="127">
        <v>0</v>
      </c>
      <c r="BM16" s="127">
        <v>0</v>
      </c>
      <c r="BN16" s="127">
        <v>0</v>
      </c>
      <c r="BO16" s="127">
        <v>0</v>
      </c>
      <c r="BP16" s="127">
        <v>348.19</v>
      </c>
      <c r="BQ16" s="124">
        <v>22492.69</v>
      </c>
    </row>
    <row r="17" spans="1:69" s="61" customFormat="1" ht="11.25" x14ac:dyDescent="0.2">
      <c r="A17" s="129" t="s">
        <v>36</v>
      </c>
      <c r="B17" s="114" t="s">
        <v>37</v>
      </c>
      <c r="C17" s="115" t="s">
        <v>38</v>
      </c>
      <c r="D17" s="127">
        <v>54.8</v>
      </c>
      <c r="E17" s="127">
        <v>0</v>
      </c>
      <c r="F17" s="127">
        <v>0</v>
      </c>
      <c r="G17" s="127">
        <v>0</v>
      </c>
      <c r="H17" s="127">
        <v>0</v>
      </c>
      <c r="I17" s="127">
        <v>0</v>
      </c>
      <c r="J17" s="127">
        <v>0</v>
      </c>
      <c r="K17" s="127">
        <v>0</v>
      </c>
      <c r="L17" s="127">
        <v>0</v>
      </c>
      <c r="M17" s="127">
        <v>0</v>
      </c>
      <c r="N17" s="127">
        <v>0</v>
      </c>
      <c r="O17" s="128">
        <v>23.41</v>
      </c>
      <c r="P17" s="127">
        <v>0</v>
      </c>
      <c r="Q17" s="127">
        <v>0</v>
      </c>
      <c r="R17" s="127">
        <v>0</v>
      </c>
      <c r="S17" s="127">
        <v>31.39</v>
      </c>
      <c r="T17" s="127">
        <v>10</v>
      </c>
      <c r="U17" s="127">
        <v>21.03</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27">
        <v>0</v>
      </c>
      <c r="AO17" s="127">
        <v>0</v>
      </c>
      <c r="AP17" s="127">
        <v>0</v>
      </c>
      <c r="AQ17" s="127">
        <v>0.36</v>
      </c>
      <c r="AR17" s="127">
        <v>0.36</v>
      </c>
      <c r="AS17" s="127">
        <v>0</v>
      </c>
      <c r="AT17" s="127">
        <v>0</v>
      </c>
      <c r="AU17" s="127">
        <v>0</v>
      </c>
      <c r="AV17" s="127">
        <v>0</v>
      </c>
      <c r="AW17" s="127">
        <v>0</v>
      </c>
      <c r="AX17" s="127">
        <v>0</v>
      </c>
      <c r="AY17" s="127">
        <v>0</v>
      </c>
      <c r="AZ17" s="127">
        <v>0</v>
      </c>
      <c r="BA17" s="127">
        <v>0</v>
      </c>
      <c r="BB17" s="127">
        <v>0</v>
      </c>
      <c r="BC17" s="127">
        <v>0</v>
      </c>
      <c r="BD17" s="127">
        <v>0</v>
      </c>
      <c r="BE17" s="127">
        <v>0</v>
      </c>
      <c r="BF17" s="127"/>
      <c r="BG17" s="127"/>
      <c r="BH17" s="127">
        <v>0</v>
      </c>
      <c r="BI17" s="127">
        <v>0</v>
      </c>
      <c r="BJ17" s="127">
        <v>0</v>
      </c>
      <c r="BK17" s="127">
        <v>0</v>
      </c>
      <c r="BL17" s="127">
        <v>0</v>
      </c>
      <c r="BM17" s="127">
        <v>0</v>
      </c>
      <c r="BN17" s="127">
        <v>0</v>
      </c>
      <c r="BO17" s="127">
        <v>0</v>
      </c>
      <c r="BP17" s="127">
        <v>31.39</v>
      </c>
      <c r="BQ17" s="124">
        <v>23.41</v>
      </c>
    </row>
    <row r="18" spans="1:69" s="61" customFormat="1" ht="11.25" x14ac:dyDescent="0.2">
      <c r="A18" s="134" t="s">
        <v>39</v>
      </c>
      <c r="B18" s="114" t="s">
        <v>40</v>
      </c>
      <c r="C18" s="115" t="s">
        <v>41</v>
      </c>
      <c r="D18" s="127">
        <v>170.81</v>
      </c>
      <c r="E18" s="127">
        <v>0</v>
      </c>
      <c r="F18" s="127">
        <v>0</v>
      </c>
      <c r="G18" s="127">
        <v>0</v>
      </c>
      <c r="H18" s="127">
        <v>0</v>
      </c>
      <c r="I18" s="127">
        <v>0</v>
      </c>
      <c r="J18" s="127">
        <v>0</v>
      </c>
      <c r="K18" s="127">
        <v>0</v>
      </c>
      <c r="L18" s="127">
        <v>0</v>
      </c>
      <c r="M18" s="127">
        <v>0</v>
      </c>
      <c r="N18" s="127">
        <v>0</v>
      </c>
      <c r="O18" s="127">
        <v>0</v>
      </c>
      <c r="P18" s="128">
        <v>170.81</v>
      </c>
      <c r="Q18" s="127">
        <v>0</v>
      </c>
      <c r="R18" s="127">
        <v>0</v>
      </c>
      <c r="S18" s="127">
        <v>0</v>
      </c>
      <c r="T18" s="127">
        <v>0</v>
      </c>
      <c r="U18" s="127">
        <v>0</v>
      </c>
      <c r="V18" s="127">
        <v>0</v>
      </c>
      <c r="W18" s="127">
        <v>0</v>
      </c>
      <c r="X18" s="127">
        <v>0</v>
      </c>
      <c r="Y18" s="127">
        <v>0</v>
      </c>
      <c r="Z18" s="127">
        <v>0</v>
      </c>
      <c r="AA18" s="127">
        <v>0</v>
      </c>
      <c r="AB18" s="127">
        <v>0</v>
      </c>
      <c r="AC18" s="127">
        <v>0</v>
      </c>
      <c r="AD18" s="127">
        <v>0</v>
      </c>
      <c r="AE18" s="127">
        <v>0</v>
      </c>
      <c r="AF18" s="127">
        <v>0</v>
      </c>
      <c r="AG18" s="127">
        <v>0</v>
      </c>
      <c r="AH18" s="127">
        <v>0</v>
      </c>
      <c r="AI18" s="127">
        <v>0</v>
      </c>
      <c r="AJ18" s="127">
        <v>0</v>
      </c>
      <c r="AK18" s="127">
        <v>0</v>
      </c>
      <c r="AL18" s="127">
        <v>0</v>
      </c>
      <c r="AM18" s="127">
        <v>0</v>
      </c>
      <c r="AN18" s="127">
        <v>0</v>
      </c>
      <c r="AO18" s="127">
        <v>0</v>
      </c>
      <c r="AP18" s="127">
        <v>0</v>
      </c>
      <c r="AQ18" s="127">
        <v>0</v>
      </c>
      <c r="AR18" s="127">
        <v>0</v>
      </c>
      <c r="AS18" s="127">
        <v>0</v>
      </c>
      <c r="AT18" s="127">
        <v>0</v>
      </c>
      <c r="AU18" s="127">
        <v>0</v>
      </c>
      <c r="AV18" s="127">
        <v>0</v>
      </c>
      <c r="AW18" s="127">
        <v>0</v>
      </c>
      <c r="AX18" s="127">
        <v>0</v>
      </c>
      <c r="AY18" s="127">
        <v>0</v>
      </c>
      <c r="AZ18" s="127">
        <v>0</v>
      </c>
      <c r="BA18" s="127">
        <v>0</v>
      </c>
      <c r="BB18" s="127">
        <v>0</v>
      </c>
      <c r="BC18" s="127">
        <v>0</v>
      </c>
      <c r="BD18" s="127">
        <v>0</v>
      </c>
      <c r="BE18" s="127">
        <v>0</v>
      </c>
      <c r="BF18" s="127"/>
      <c r="BG18" s="127"/>
      <c r="BH18" s="127">
        <v>0</v>
      </c>
      <c r="BI18" s="127">
        <v>0</v>
      </c>
      <c r="BJ18" s="127">
        <v>0</v>
      </c>
      <c r="BK18" s="127">
        <v>0</v>
      </c>
      <c r="BL18" s="127">
        <v>0</v>
      </c>
      <c r="BM18" s="127">
        <v>0</v>
      </c>
      <c r="BN18" s="127">
        <v>0</v>
      </c>
      <c r="BO18" s="127">
        <v>0</v>
      </c>
      <c r="BP18" s="127">
        <v>0</v>
      </c>
      <c r="BQ18" s="124">
        <v>252.93</v>
      </c>
    </row>
    <row r="19" spans="1:69" s="61" customFormat="1" ht="11.25" x14ac:dyDescent="0.2">
      <c r="A19" s="129" t="s">
        <v>42</v>
      </c>
      <c r="B19" s="114" t="s">
        <v>43</v>
      </c>
      <c r="C19" s="115" t="s">
        <v>44</v>
      </c>
      <c r="D19" s="127">
        <v>1.98</v>
      </c>
      <c r="E19" s="127">
        <v>0</v>
      </c>
      <c r="F19" s="127">
        <v>0</v>
      </c>
      <c r="G19" s="127">
        <v>0</v>
      </c>
      <c r="H19" s="127">
        <v>0</v>
      </c>
      <c r="I19" s="127">
        <v>0</v>
      </c>
      <c r="J19" s="127">
        <v>0</v>
      </c>
      <c r="K19" s="127">
        <v>0</v>
      </c>
      <c r="L19" s="127">
        <v>0</v>
      </c>
      <c r="M19" s="127">
        <v>0</v>
      </c>
      <c r="N19" s="127">
        <v>0</v>
      </c>
      <c r="O19" s="127">
        <v>0</v>
      </c>
      <c r="P19" s="127">
        <v>0</v>
      </c>
      <c r="Q19" s="128">
        <v>1.98</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c r="BG19" s="127"/>
      <c r="BH19" s="127">
        <v>0</v>
      </c>
      <c r="BI19" s="127">
        <v>0</v>
      </c>
      <c r="BJ19" s="127">
        <v>0</v>
      </c>
      <c r="BK19" s="127">
        <v>0</v>
      </c>
      <c r="BL19" s="127">
        <v>0</v>
      </c>
      <c r="BM19" s="127">
        <v>0</v>
      </c>
      <c r="BN19" s="127">
        <v>0</v>
      </c>
      <c r="BO19" s="127">
        <v>0</v>
      </c>
      <c r="BP19" s="127">
        <v>0</v>
      </c>
      <c r="BQ19" s="124">
        <v>1.98</v>
      </c>
    </row>
    <row r="20" spans="1:69" s="61" customFormat="1" ht="11.25" x14ac:dyDescent="0.2">
      <c r="A20" s="134" t="s">
        <v>45</v>
      </c>
      <c r="B20" s="114" t="s">
        <v>46</v>
      </c>
      <c r="C20" s="115" t="s">
        <v>47</v>
      </c>
      <c r="D20" s="127">
        <v>32.590000000000003</v>
      </c>
      <c r="E20" s="127">
        <v>0</v>
      </c>
      <c r="F20" s="127">
        <v>0</v>
      </c>
      <c r="G20" s="127">
        <v>0</v>
      </c>
      <c r="H20" s="127">
        <v>0</v>
      </c>
      <c r="I20" s="127">
        <v>0</v>
      </c>
      <c r="J20" s="127">
        <v>0</v>
      </c>
      <c r="K20" s="127">
        <v>0</v>
      </c>
      <c r="L20" s="127">
        <v>0</v>
      </c>
      <c r="M20" s="127">
        <v>0</v>
      </c>
      <c r="N20" s="127">
        <v>0</v>
      </c>
      <c r="O20" s="127">
        <v>0</v>
      </c>
      <c r="P20" s="127">
        <v>0</v>
      </c>
      <c r="Q20" s="127">
        <v>0</v>
      </c>
      <c r="R20" s="128">
        <v>32.590000000000003</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c r="BG20" s="127"/>
      <c r="BH20" s="127">
        <v>0</v>
      </c>
      <c r="BI20" s="127">
        <v>0</v>
      </c>
      <c r="BJ20" s="127">
        <v>0</v>
      </c>
      <c r="BK20" s="127">
        <v>0</v>
      </c>
      <c r="BL20" s="127">
        <v>0</v>
      </c>
      <c r="BM20" s="127">
        <v>0</v>
      </c>
      <c r="BN20" s="127">
        <v>0</v>
      </c>
      <c r="BO20" s="127">
        <v>0</v>
      </c>
      <c r="BP20" s="127">
        <v>0</v>
      </c>
      <c r="BQ20" s="124">
        <v>307.16000000000003</v>
      </c>
    </row>
    <row r="21" spans="1:69" s="61" customFormat="1" ht="11.25" x14ac:dyDescent="0.2">
      <c r="A21" s="126">
        <v>2</v>
      </c>
      <c r="B21" s="112" t="s">
        <v>287</v>
      </c>
      <c r="C21" s="113" t="s">
        <v>49</v>
      </c>
      <c r="D21" s="127">
        <v>9299.98</v>
      </c>
      <c r="E21" s="127">
        <v>5</v>
      </c>
      <c r="F21" s="127">
        <v>0</v>
      </c>
      <c r="G21" s="127">
        <v>0</v>
      </c>
      <c r="H21" s="127">
        <v>0</v>
      </c>
      <c r="I21" s="127">
        <v>0</v>
      </c>
      <c r="J21" s="127">
        <v>0</v>
      </c>
      <c r="K21" s="127">
        <v>0</v>
      </c>
      <c r="L21" s="127">
        <v>0</v>
      </c>
      <c r="M21" s="127">
        <v>0</v>
      </c>
      <c r="N21" s="127">
        <v>0</v>
      </c>
      <c r="O21" s="127">
        <v>0</v>
      </c>
      <c r="P21" s="127">
        <v>5</v>
      </c>
      <c r="Q21" s="127">
        <v>0</v>
      </c>
      <c r="R21" s="127">
        <v>0</v>
      </c>
      <c r="S21" s="128">
        <v>9294.98</v>
      </c>
      <c r="T21" s="127">
        <v>21.58</v>
      </c>
      <c r="U21" s="127">
        <v>0</v>
      </c>
      <c r="V21" s="127">
        <v>0</v>
      </c>
      <c r="W21" s="127">
        <v>6.02</v>
      </c>
      <c r="X21" s="127">
        <v>2.69</v>
      </c>
      <c r="Y21" s="127">
        <v>22.23</v>
      </c>
      <c r="Z21" s="127">
        <v>2.75</v>
      </c>
      <c r="AA21" s="127">
        <v>18.510000000000002</v>
      </c>
      <c r="AB21" s="127">
        <v>0</v>
      </c>
      <c r="AC21" s="127">
        <v>0</v>
      </c>
      <c r="AD21" s="127">
        <v>0.97</v>
      </c>
      <c r="AE21" s="127">
        <v>0</v>
      </c>
      <c r="AF21" s="127">
        <v>0</v>
      </c>
      <c r="AG21" s="127">
        <v>0</v>
      </c>
      <c r="AH21" s="127">
        <v>0</v>
      </c>
      <c r="AI21" s="127">
        <v>0</v>
      </c>
      <c r="AJ21" s="127">
        <v>59.41</v>
      </c>
      <c r="AK21" s="127">
        <v>0</v>
      </c>
      <c r="AL21" s="127">
        <v>0</v>
      </c>
      <c r="AM21" s="127">
        <v>0</v>
      </c>
      <c r="AN21" s="127">
        <v>50.28</v>
      </c>
      <c r="AO21" s="127">
        <v>0</v>
      </c>
      <c r="AP21" s="127">
        <v>9.1300000000000008</v>
      </c>
      <c r="AQ21" s="127">
        <v>253.62</v>
      </c>
      <c r="AR21" s="127">
        <v>118.65</v>
      </c>
      <c r="AS21" s="127">
        <v>45</v>
      </c>
      <c r="AT21" s="127">
        <v>0.44</v>
      </c>
      <c r="AU21" s="127">
        <v>2.61</v>
      </c>
      <c r="AV21" s="127">
        <v>0</v>
      </c>
      <c r="AW21" s="127">
        <v>0</v>
      </c>
      <c r="AX21" s="127">
        <v>85</v>
      </c>
      <c r="AY21" s="127">
        <v>0.02</v>
      </c>
      <c r="AZ21" s="127">
        <v>0.53</v>
      </c>
      <c r="BA21" s="127">
        <v>1.37</v>
      </c>
      <c r="BB21" s="127">
        <v>0.59</v>
      </c>
      <c r="BC21" s="127">
        <v>0</v>
      </c>
      <c r="BD21" s="127">
        <v>0</v>
      </c>
      <c r="BE21" s="127">
        <v>0</v>
      </c>
      <c r="BF21" s="127"/>
      <c r="BG21" s="127"/>
      <c r="BH21" s="127">
        <v>0</v>
      </c>
      <c r="BI21" s="127">
        <v>0</v>
      </c>
      <c r="BJ21" s="127">
        <v>0</v>
      </c>
      <c r="BK21" s="127">
        <v>0</v>
      </c>
      <c r="BL21" s="127">
        <v>0</v>
      </c>
      <c r="BM21" s="127">
        <v>0</v>
      </c>
      <c r="BN21" s="127">
        <v>0</v>
      </c>
      <c r="BO21" s="127">
        <v>0</v>
      </c>
      <c r="BP21" s="127">
        <v>5</v>
      </c>
      <c r="BQ21" s="124">
        <v>11370.22</v>
      </c>
    </row>
    <row r="22" spans="1:69" s="61" customFormat="1" ht="11.25" x14ac:dyDescent="0.2">
      <c r="A22" s="129" t="s">
        <v>50</v>
      </c>
      <c r="B22" s="114" t="s">
        <v>51</v>
      </c>
      <c r="C22" s="115" t="s">
        <v>52</v>
      </c>
      <c r="D22" s="127">
        <v>1500.54</v>
      </c>
      <c r="E22" s="127">
        <v>0</v>
      </c>
      <c r="F22" s="127">
        <v>0</v>
      </c>
      <c r="G22" s="127">
        <v>0</v>
      </c>
      <c r="H22" s="127">
        <v>0</v>
      </c>
      <c r="I22" s="127">
        <v>0</v>
      </c>
      <c r="J22" s="127">
        <v>0</v>
      </c>
      <c r="K22" s="127">
        <v>0</v>
      </c>
      <c r="L22" s="127">
        <v>0</v>
      </c>
      <c r="M22" s="127">
        <v>0</v>
      </c>
      <c r="N22" s="127">
        <v>0</v>
      </c>
      <c r="O22" s="127">
        <v>0</v>
      </c>
      <c r="P22" s="127">
        <v>0</v>
      </c>
      <c r="Q22" s="127">
        <v>0</v>
      </c>
      <c r="R22" s="127">
        <v>0</v>
      </c>
      <c r="S22" s="127">
        <v>22.46</v>
      </c>
      <c r="T22" s="128">
        <v>1478.08</v>
      </c>
      <c r="U22" s="127">
        <v>0</v>
      </c>
      <c r="V22" s="127">
        <v>0</v>
      </c>
      <c r="W22" s="127">
        <v>0</v>
      </c>
      <c r="X22" s="127">
        <v>7.0000000000000007E-2</v>
      </c>
      <c r="Y22" s="127">
        <v>0</v>
      </c>
      <c r="Z22" s="127">
        <v>0</v>
      </c>
      <c r="AA22" s="127">
        <v>0</v>
      </c>
      <c r="AB22" s="127">
        <v>0</v>
      </c>
      <c r="AC22" s="127">
        <v>0</v>
      </c>
      <c r="AD22" s="127">
        <v>0</v>
      </c>
      <c r="AE22" s="127">
        <v>0</v>
      </c>
      <c r="AF22" s="127">
        <v>0</v>
      </c>
      <c r="AG22" s="127">
        <v>0</v>
      </c>
      <c r="AH22" s="127">
        <v>0</v>
      </c>
      <c r="AI22" s="127">
        <v>0</v>
      </c>
      <c r="AJ22" s="127">
        <v>6.64</v>
      </c>
      <c r="AK22" s="127">
        <v>0</v>
      </c>
      <c r="AL22" s="127">
        <v>0</v>
      </c>
      <c r="AM22" s="127">
        <v>0</v>
      </c>
      <c r="AN22" s="127">
        <v>6.64</v>
      </c>
      <c r="AO22" s="127">
        <v>0</v>
      </c>
      <c r="AP22" s="127">
        <v>0</v>
      </c>
      <c r="AQ22" s="127">
        <v>15.16</v>
      </c>
      <c r="AR22" s="127">
        <v>14.33</v>
      </c>
      <c r="AS22" s="127">
        <v>0</v>
      </c>
      <c r="AT22" s="127">
        <v>0</v>
      </c>
      <c r="AU22" s="127">
        <v>0.01</v>
      </c>
      <c r="AV22" s="127">
        <v>0</v>
      </c>
      <c r="AW22" s="127">
        <v>0</v>
      </c>
      <c r="AX22" s="127">
        <v>0</v>
      </c>
      <c r="AY22" s="127">
        <v>0</v>
      </c>
      <c r="AZ22" s="127">
        <v>0.48</v>
      </c>
      <c r="BA22" s="127">
        <v>0.34</v>
      </c>
      <c r="BB22" s="127">
        <v>0.59</v>
      </c>
      <c r="BC22" s="127">
        <v>0</v>
      </c>
      <c r="BD22" s="127">
        <v>0</v>
      </c>
      <c r="BE22" s="127">
        <v>0</v>
      </c>
      <c r="BF22" s="127"/>
      <c r="BG22" s="127"/>
      <c r="BH22" s="127">
        <v>0</v>
      </c>
      <c r="BI22" s="127">
        <v>0</v>
      </c>
      <c r="BJ22" s="127">
        <v>0</v>
      </c>
      <c r="BK22" s="127">
        <v>0</v>
      </c>
      <c r="BL22" s="127">
        <v>0</v>
      </c>
      <c r="BM22" s="127">
        <v>0</v>
      </c>
      <c r="BN22" s="127">
        <v>0</v>
      </c>
      <c r="BO22" s="127">
        <v>0</v>
      </c>
      <c r="BP22" s="127">
        <v>22.46</v>
      </c>
      <c r="BQ22" s="124">
        <v>1792.21</v>
      </c>
    </row>
    <row r="23" spans="1:69" s="61" customFormat="1" ht="11.25" x14ac:dyDescent="0.2">
      <c r="A23" s="129" t="s">
        <v>53</v>
      </c>
      <c r="B23" s="114" t="s">
        <v>54</v>
      </c>
      <c r="C23" s="115" t="s">
        <v>55</v>
      </c>
      <c r="D23" s="127">
        <v>246.39</v>
      </c>
      <c r="E23" s="127">
        <v>0</v>
      </c>
      <c r="F23" s="127">
        <v>0</v>
      </c>
      <c r="G23" s="127">
        <v>0</v>
      </c>
      <c r="H23" s="127">
        <v>0</v>
      </c>
      <c r="I23" s="127">
        <v>0</v>
      </c>
      <c r="J23" s="127">
        <v>0</v>
      </c>
      <c r="K23" s="127">
        <v>0</v>
      </c>
      <c r="L23" s="127">
        <v>0</v>
      </c>
      <c r="M23" s="127">
        <v>0</v>
      </c>
      <c r="N23" s="127">
        <v>0</v>
      </c>
      <c r="O23" s="127">
        <v>0</v>
      </c>
      <c r="P23" s="127">
        <v>0</v>
      </c>
      <c r="Q23" s="127">
        <v>0</v>
      </c>
      <c r="R23" s="127">
        <v>0</v>
      </c>
      <c r="S23" s="127">
        <v>2.2400000000000002</v>
      </c>
      <c r="T23" s="127">
        <v>0</v>
      </c>
      <c r="U23" s="128">
        <v>244.15</v>
      </c>
      <c r="V23" s="127">
        <v>0</v>
      </c>
      <c r="W23" s="127">
        <v>0</v>
      </c>
      <c r="X23" s="127">
        <v>0</v>
      </c>
      <c r="Y23" s="127">
        <v>7.0000000000000007E-2</v>
      </c>
      <c r="Z23" s="127">
        <v>7.0000000000000007E-2</v>
      </c>
      <c r="AA23" s="127">
        <v>0</v>
      </c>
      <c r="AB23" s="127">
        <v>0</v>
      </c>
      <c r="AC23" s="127">
        <v>0</v>
      </c>
      <c r="AD23" s="127">
        <v>0</v>
      </c>
      <c r="AE23" s="127">
        <v>0</v>
      </c>
      <c r="AF23" s="127">
        <v>0</v>
      </c>
      <c r="AG23" s="127">
        <v>0</v>
      </c>
      <c r="AH23" s="127">
        <v>0</v>
      </c>
      <c r="AI23" s="127">
        <v>0</v>
      </c>
      <c r="AJ23" s="127">
        <v>0</v>
      </c>
      <c r="AK23" s="127">
        <v>0</v>
      </c>
      <c r="AL23" s="127">
        <v>0</v>
      </c>
      <c r="AM23" s="127">
        <v>0</v>
      </c>
      <c r="AN23" s="127">
        <v>0</v>
      </c>
      <c r="AO23" s="127">
        <v>0</v>
      </c>
      <c r="AP23" s="127">
        <v>0</v>
      </c>
      <c r="AQ23" s="127">
        <v>2.17</v>
      </c>
      <c r="AR23" s="127">
        <v>2.17</v>
      </c>
      <c r="AS23" s="127">
        <v>0</v>
      </c>
      <c r="AT23" s="127">
        <v>0</v>
      </c>
      <c r="AU23" s="127">
        <v>0</v>
      </c>
      <c r="AV23" s="127">
        <v>0</v>
      </c>
      <c r="AW23" s="127">
        <v>0</v>
      </c>
      <c r="AX23" s="127">
        <v>0</v>
      </c>
      <c r="AY23" s="127">
        <v>0</v>
      </c>
      <c r="AZ23" s="127">
        <v>0</v>
      </c>
      <c r="BA23" s="127">
        <v>0</v>
      </c>
      <c r="BB23" s="127">
        <v>0</v>
      </c>
      <c r="BC23" s="127">
        <v>0</v>
      </c>
      <c r="BD23" s="127">
        <v>0</v>
      </c>
      <c r="BE23" s="127">
        <v>0</v>
      </c>
      <c r="BF23" s="127"/>
      <c r="BG23" s="127"/>
      <c r="BH23" s="127">
        <v>0</v>
      </c>
      <c r="BI23" s="127">
        <v>0</v>
      </c>
      <c r="BJ23" s="127">
        <v>0</v>
      </c>
      <c r="BK23" s="127">
        <v>0</v>
      </c>
      <c r="BL23" s="127">
        <v>0</v>
      </c>
      <c r="BM23" s="127">
        <v>0</v>
      </c>
      <c r="BN23" s="127">
        <v>0</v>
      </c>
      <c r="BO23" s="127">
        <v>0</v>
      </c>
      <c r="BP23" s="127">
        <v>2.2400000000000002</v>
      </c>
      <c r="BQ23" s="124">
        <v>303.3</v>
      </c>
    </row>
    <row r="24" spans="1:69" s="61" customFormat="1" ht="11.25" x14ac:dyDescent="0.2">
      <c r="A24" s="129" t="s">
        <v>56</v>
      </c>
      <c r="B24" s="114" t="s">
        <v>57</v>
      </c>
      <c r="C24" s="115" t="s">
        <v>58</v>
      </c>
      <c r="D24" s="127">
        <v>20.190000000000001</v>
      </c>
      <c r="E24" s="127">
        <v>0</v>
      </c>
      <c r="F24" s="127">
        <v>0</v>
      </c>
      <c r="G24" s="127">
        <v>0</v>
      </c>
      <c r="H24" s="127">
        <v>0</v>
      </c>
      <c r="I24" s="127">
        <v>0</v>
      </c>
      <c r="J24" s="127">
        <v>0</v>
      </c>
      <c r="K24" s="127">
        <v>0</v>
      </c>
      <c r="L24" s="127">
        <v>0</v>
      </c>
      <c r="M24" s="127">
        <v>0</v>
      </c>
      <c r="N24" s="127">
        <v>0</v>
      </c>
      <c r="O24" s="127">
        <v>0</v>
      </c>
      <c r="P24" s="127">
        <v>0</v>
      </c>
      <c r="Q24" s="127">
        <v>0</v>
      </c>
      <c r="R24" s="127">
        <v>0</v>
      </c>
      <c r="S24" s="127">
        <v>4.46</v>
      </c>
      <c r="T24" s="127">
        <v>0</v>
      </c>
      <c r="U24" s="127">
        <v>0</v>
      </c>
      <c r="V24" s="128">
        <v>15.73</v>
      </c>
      <c r="W24" s="127">
        <v>0</v>
      </c>
      <c r="X24" s="127">
        <v>1.3</v>
      </c>
      <c r="Y24" s="127">
        <v>2.56</v>
      </c>
      <c r="Z24" s="127">
        <v>2.56</v>
      </c>
      <c r="AA24" s="127">
        <v>0</v>
      </c>
      <c r="AB24" s="127">
        <v>0</v>
      </c>
      <c r="AC24" s="127">
        <v>0</v>
      </c>
      <c r="AD24" s="127">
        <v>0</v>
      </c>
      <c r="AE24" s="127">
        <v>0</v>
      </c>
      <c r="AF24" s="127">
        <v>0</v>
      </c>
      <c r="AG24" s="127">
        <v>0</v>
      </c>
      <c r="AH24" s="127">
        <v>0</v>
      </c>
      <c r="AI24" s="127">
        <v>0</v>
      </c>
      <c r="AJ24" s="127">
        <v>0.39</v>
      </c>
      <c r="AK24" s="127">
        <v>0</v>
      </c>
      <c r="AL24" s="127">
        <v>0</v>
      </c>
      <c r="AM24" s="127">
        <v>0</v>
      </c>
      <c r="AN24" s="127">
        <v>0.39</v>
      </c>
      <c r="AO24" s="127">
        <v>0</v>
      </c>
      <c r="AP24" s="127">
        <v>0</v>
      </c>
      <c r="AQ24" s="127">
        <v>0.21</v>
      </c>
      <c r="AR24" s="127">
        <v>0.21</v>
      </c>
      <c r="AS24" s="127">
        <v>0</v>
      </c>
      <c r="AT24" s="127">
        <v>0</v>
      </c>
      <c r="AU24" s="127">
        <v>0</v>
      </c>
      <c r="AV24" s="127">
        <v>0</v>
      </c>
      <c r="AW24" s="127">
        <v>0</v>
      </c>
      <c r="AX24" s="127">
        <v>0</v>
      </c>
      <c r="AY24" s="127">
        <v>0</v>
      </c>
      <c r="AZ24" s="127">
        <v>0</v>
      </c>
      <c r="BA24" s="127">
        <v>0</v>
      </c>
      <c r="BB24" s="127">
        <v>0</v>
      </c>
      <c r="BC24" s="127">
        <v>0</v>
      </c>
      <c r="BD24" s="127">
        <v>0</v>
      </c>
      <c r="BE24" s="127">
        <v>0</v>
      </c>
      <c r="BF24" s="127"/>
      <c r="BG24" s="127"/>
      <c r="BH24" s="127">
        <v>0</v>
      </c>
      <c r="BI24" s="127">
        <v>0</v>
      </c>
      <c r="BJ24" s="127">
        <v>0</v>
      </c>
      <c r="BK24" s="127">
        <v>0</v>
      </c>
      <c r="BL24" s="127">
        <v>0</v>
      </c>
      <c r="BM24" s="127">
        <v>0</v>
      </c>
      <c r="BN24" s="127">
        <v>0</v>
      </c>
      <c r="BO24" s="127">
        <v>0</v>
      </c>
      <c r="BP24" s="127">
        <v>4.46</v>
      </c>
      <c r="BQ24" s="124">
        <v>21.89</v>
      </c>
    </row>
    <row r="25" spans="1:69" s="61" customFormat="1" ht="11.25" x14ac:dyDescent="0.2">
      <c r="A25" s="129" t="s">
        <v>59</v>
      </c>
      <c r="B25" s="114" t="s">
        <v>60</v>
      </c>
      <c r="C25" s="115" t="s">
        <v>61</v>
      </c>
      <c r="D25" s="127">
        <v>366.67</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8">
        <v>366.67</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0</v>
      </c>
      <c r="AO25" s="127">
        <v>0</v>
      </c>
      <c r="AP25" s="127">
        <v>0</v>
      </c>
      <c r="AQ25" s="127">
        <v>0</v>
      </c>
      <c r="AR25" s="127">
        <v>0</v>
      </c>
      <c r="AS25" s="127">
        <v>0</v>
      </c>
      <c r="AT25" s="127">
        <v>0</v>
      </c>
      <c r="AU25" s="127">
        <v>0</v>
      </c>
      <c r="AV25" s="127">
        <v>0</v>
      </c>
      <c r="AW25" s="127">
        <v>0</v>
      </c>
      <c r="AX25" s="127">
        <v>0</v>
      </c>
      <c r="AY25" s="127">
        <v>0</v>
      </c>
      <c r="AZ25" s="127">
        <v>0</v>
      </c>
      <c r="BA25" s="127">
        <v>0</v>
      </c>
      <c r="BB25" s="127">
        <v>0</v>
      </c>
      <c r="BC25" s="127">
        <v>0</v>
      </c>
      <c r="BD25" s="127">
        <v>0</v>
      </c>
      <c r="BE25" s="127">
        <v>0</v>
      </c>
      <c r="BF25" s="127"/>
      <c r="BG25" s="127"/>
      <c r="BH25" s="127">
        <v>0</v>
      </c>
      <c r="BI25" s="127">
        <v>0</v>
      </c>
      <c r="BJ25" s="127">
        <v>0</v>
      </c>
      <c r="BK25" s="127">
        <v>0</v>
      </c>
      <c r="BL25" s="127">
        <v>0</v>
      </c>
      <c r="BM25" s="127">
        <v>0</v>
      </c>
      <c r="BN25" s="127">
        <v>0</v>
      </c>
      <c r="BO25" s="127">
        <v>0</v>
      </c>
      <c r="BP25" s="127">
        <v>0</v>
      </c>
      <c r="BQ25" s="124">
        <v>588.16999999999996</v>
      </c>
    </row>
    <row r="26" spans="1:69" s="61" customFormat="1" ht="11.25" x14ac:dyDescent="0.2">
      <c r="A26" s="129" t="s">
        <v>62</v>
      </c>
      <c r="B26" s="114" t="s">
        <v>63</v>
      </c>
      <c r="C26" s="115" t="s">
        <v>64</v>
      </c>
      <c r="D26" s="127">
        <v>11.47</v>
      </c>
      <c r="E26" s="127">
        <v>0</v>
      </c>
      <c r="F26" s="127">
        <v>0</v>
      </c>
      <c r="G26" s="127">
        <v>0</v>
      </c>
      <c r="H26" s="127">
        <v>0</v>
      </c>
      <c r="I26" s="127">
        <v>0</v>
      </c>
      <c r="J26" s="127">
        <v>0</v>
      </c>
      <c r="K26" s="127">
        <v>0</v>
      </c>
      <c r="L26" s="127">
        <v>0</v>
      </c>
      <c r="M26" s="127">
        <v>0</v>
      </c>
      <c r="N26" s="127">
        <v>0</v>
      </c>
      <c r="O26" s="127">
        <v>0</v>
      </c>
      <c r="P26" s="127">
        <v>0</v>
      </c>
      <c r="Q26" s="127">
        <v>0</v>
      </c>
      <c r="R26" s="127">
        <v>0</v>
      </c>
      <c r="S26" s="127">
        <v>0</v>
      </c>
      <c r="T26" s="127">
        <v>0</v>
      </c>
      <c r="U26" s="127">
        <v>0</v>
      </c>
      <c r="V26" s="127">
        <v>0</v>
      </c>
      <c r="W26" s="127">
        <v>0</v>
      </c>
      <c r="X26" s="128">
        <v>11.47</v>
      </c>
      <c r="Y26" s="127">
        <v>0</v>
      </c>
      <c r="Z26" s="127">
        <v>0</v>
      </c>
      <c r="AA26" s="127">
        <v>0</v>
      </c>
      <c r="AB26" s="127">
        <v>0</v>
      </c>
      <c r="AC26" s="127">
        <v>0</v>
      </c>
      <c r="AD26" s="127">
        <v>0</v>
      </c>
      <c r="AE26" s="127">
        <v>0</v>
      </c>
      <c r="AF26" s="127">
        <v>0</v>
      </c>
      <c r="AG26" s="127">
        <v>0</v>
      </c>
      <c r="AH26" s="127">
        <v>0</v>
      </c>
      <c r="AI26" s="127">
        <v>0</v>
      </c>
      <c r="AJ26" s="127">
        <v>0</v>
      </c>
      <c r="AK26" s="127">
        <v>0</v>
      </c>
      <c r="AL26" s="127">
        <v>0</v>
      </c>
      <c r="AM26" s="127">
        <v>0</v>
      </c>
      <c r="AN26" s="127">
        <v>0</v>
      </c>
      <c r="AO26" s="127">
        <v>0</v>
      </c>
      <c r="AP26" s="127">
        <v>0</v>
      </c>
      <c r="AQ26" s="127">
        <v>0</v>
      </c>
      <c r="AR26" s="127">
        <v>0</v>
      </c>
      <c r="AS26" s="127">
        <v>0</v>
      </c>
      <c r="AT26" s="127">
        <v>0</v>
      </c>
      <c r="AU26" s="127">
        <v>0</v>
      </c>
      <c r="AV26" s="127">
        <v>0</v>
      </c>
      <c r="AW26" s="127">
        <v>0</v>
      </c>
      <c r="AX26" s="127">
        <v>0</v>
      </c>
      <c r="AY26" s="127">
        <v>0</v>
      </c>
      <c r="AZ26" s="127">
        <v>0</v>
      </c>
      <c r="BA26" s="127">
        <v>0</v>
      </c>
      <c r="BB26" s="127">
        <v>0</v>
      </c>
      <c r="BC26" s="127">
        <v>0</v>
      </c>
      <c r="BD26" s="127">
        <v>0</v>
      </c>
      <c r="BE26" s="127">
        <v>0</v>
      </c>
      <c r="BF26" s="127"/>
      <c r="BG26" s="127"/>
      <c r="BH26" s="127">
        <v>0</v>
      </c>
      <c r="BI26" s="127">
        <v>0</v>
      </c>
      <c r="BJ26" s="127">
        <v>0</v>
      </c>
      <c r="BK26" s="127">
        <v>0</v>
      </c>
      <c r="BL26" s="127">
        <v>0</v>
      </c>
      <c r="BM26" s="127">
        <v>0</v>
      </c>
      <c r="BN26" s="127">
        <v>0</v>
      </c>
      <c r="BO26" s="127">
        <v>0</v>
      </c>
      <c r="BP26" s="127">
        <v>0</v>
      </c>
      <c r="BQ26" s="124">
        <v>24.19</v>
      </c>
    </row>
    <row r="27" spans="1:69" s="61" customFormat="1" ht="22.5" x14ac:dyDescent="0.2">
      <c r="A27" s="129" t="s">
        <v>65</v>
      </c>
      <c r="B27" s="114" t="s">
        <v>66</v>
      </c>
      <c r="C27" s="115" t="s">
        <v>67</v>
      </c>
      <c r="D27" s="127">
        <v>155.63</v>
      </c>
      <c r="E27" s="127">
        <v>0</v>
      </c>
      <c r="F27" s="127">
        <v>0</v>
      </c>
      <c r="G27" s="127">
        <v>0</v>
      </c>
      <c r="H27" s="127">
        <v>0</v>
      </c>
      <c r="I27" s="127">
        <v>0</v>
      </c>
      <c r="J27" s="127">
        <v>0</v>
      </c>
      <c r="K27" s="127">
        <v>0</v>
      </c>
      <c r="L27" s="127">
        <v>0</v>
      </c>
      <c r="M27" s="127">
        <v>0</v>
      </c>
      <c r="N27" s="127">
        <v>0</v>
      </c>
      <c r="O27" s="127">
        <v>0</v>
      </c>
      <c r="P27" s="127">
        <v>0</v>
      </c>
      <c r="Q27" s="127">
        <v>0</v>
      </c>
      <c r="R27" s="127">
        <v>0</v>
      </c>
      <c r="S27" s="127">
        <v>1.62</v>
      </c>
      <c r="T27" s="127">
        <v>0</v>
      </c>
      <c r="U27" s="127">
        <v>0</v>
      </c>
      <c r="V27" s="127">
        <v>0</v>
      </c>
      <c r="W27" s="127">
        <v>0</v>
      </c>
      <c r="X27" s="127">
        <v>1.1599999999999999</v>
      </c>
      <c r="Y27" s="128">
        <v>154.01</v>
      </c>
      <c r="Z27" s="127">
        <v>0.12</v>
      </c>
      <c r="AA27" s="127">
        <v>0</v>
      </c>
      <c r="AB27" s="127">
        <v>0</v>
      </c>
      <c r="AC27" s="127">
        <v>0</v>
      </c>
      <c r="AD27" s="127">
        <v>0</v>
      </c>
      <c r="AE27" s="127">
        <v>0</v>
      </c>
      <c r="AF27" s="127">
        <v>0</v>
      </c>
      <c r="AG27" s="127">
        <v>0</v>
      </c>
      <c r="AH27" s="127">
        <v>0</v>
      </c>
      <c r="AI27" s="127">
        <v>0</v>
      </c>
      <c r="AJ27" s="127">
        <v>0</v>
      </c>
      <c r="AK27" s="127">
        <v>0</v>
      </c>
      <c r="AL27" s="127">
        <v>0</v>
      </c>
      <c r="AM27" s="127">
        <v>0</v>
      </c>
      <c r="AN27" s="127">
        <v>0</v>
      </c>
      <c r="AO27" s="127">
        <v>0</v>
      </c>
      <c r="AP27" s="127">
        <v>0</v>
      </c>
      <c r="AQ27" s="127">
        <v>0.34</v>
      </c>
      <c r="AR27" s="127">
        <v>0.28999999999999998</v>
      </c>
      <c r="AS27" s="127">
        <v>0</v>
      </c>
      <c r="AT27" s="127">
        <v>0</v>
      </c>
      <c r="AU27" s="127">
        <v>0</v>
      </c>
      <c r="AV27" s="127">
        <v>0</v>
      </c>
      <c r="AW27" s="127">
        <v>0</v>
      </c>
      <c r="AX27" s="127">
        <v>0</v>
      </c>
      <c r="AY27" s="127">
        <v>0</v>
      </c>
      <c r="AZ27" s="127">
        <v>0.05</v>
      </c>
      <c r="BA27" s="127">
        <v>0</v>
      </c>
      <c r="BB27" s="127">
        <v>0</v>
      </c>
      <c r="BC27" s="127">
        <v>0</v>
      </c>
      <c r="BD27" s="127">
        <v>0</v>
      </c>
      <c r="BE27" s="127">
        <v>0</v>
      </c>
      <c r="BF27" s="127"/>
      <c r="BG27" s="127"/>
      <c r="BH27" s="127">
        <v>0</v>
      </c>
      <c r="BI27" s="127">
        <v>0</v>
      </c>
      <c r="BJ27" s="127">
        <v>0</v>
      </c>
      <c r="BK27" s="127">
        <v>0</v>
      </c>
      <c r="BL27" s="127">
        <v>0</v>
      </c>
      <c r="BM27" s="127">
        <v>0</v>
      </c>
      <c r="BN27" s="127">
        <v>0</v>
      </c>
      <c r="BO27" s="127">
        <v>0</v>
      </c>
      <c r="BP27" s="127">
        <v>1.62</v>
      </c>
      <c r="BQ27" s="124">
        <v>297.69</v>
      </c>
    </row>
    <row r="28" spans="1:69" s="61" customFormat="1" ht="11.25" x14ac:dyDescent="0.2">
      <c r="A28" s="129" t="s">
        <v>68</v>
      </c>
      <c r="B28" s="114" t="s">
        <v>288</v>
      </c>
      <c r="C28" s="115" t="s">
        <v>70</v>
      </c>
      <c r="D28" s="127">
        <v>16.350000000000001</v>
      </c>
      <c r="E28" s="127">
        <v>0</v>
      </c>
      <c r="F28" s="127">
        <v>0</v>
      </c>
      <c r="G28" s="127">
        <v>0</v>
      </c>
      <c r="H28" s="127">
        <v>0</v>
      </c>
      <c r="I28" s="127">
        <v>0</v>
      </c>
      <c r="J28" s="127">
        <v>0</v>
      </c>
      <c r="K28" s="127">
        <v>0</v>
      </c>
      <c r="L28" s="127">
        <v>0</v>
      </c>
      <c r="M28" s="127">
        <v>0</v>
      </c>
      <c r="N28" s="127">
        <v>0</v>
      </c>
      <c r="O28" s="127">
        <v>0</v>
      </c>
      <c r="P28" s="127">
        <v>0</v>
      </c>
      <c r="Q28" s="127">
        <v>0</v>
      </c>
      <c r="R28" s="127">
        <v>0</v>
      </c>
      <c r="S28" s="127">
        <v>0.12</v>
      </c>
      <c r="T28" s="127">
        <v>0</v>
      </c>
      <c r="U28" s="127">
        <v>0</v>
      </c>
      <c r="V28" s="127">
        <v>0</v>
      </c>
      <c r="W28" s="127">
        <v>0</v>
      </c>
      <c r="X28" s="127">
        <v>0.08</v>
      </c>
      <c r="Y28" s="127">
        <v>0</v>
      </c>
      <c r="Z28" s="128">
        <v>16.23</v>
      </c>
      <c r="AA28" s="127">
        <v>0</v>
      </c>
      <c r="AB28" s="127">
        <v>0</v>
      </c>
      <c r="AC28" s="127">
        <v>0</v>
      </c>
      <c r="AD28" s="127">
        <v>0</v>
      </c>
      <c r="AE28" s="127">
        <v>0</v>
      </c>
      <c r="AF28" s="127">
        <v>0</v>
      </c>
      <c r="AG28" s="127">
        <v>0</v>
      </c>
      <c r="AH28" s="127">
        <v>0</v>
      </c>
      <c r="AI28" s="127">
        <v>0</v>
      </c>
      <c r="AJ28" s="127">
        <v>0</v>
      </c>
      <c r="AK28" s="127">
        <v>0</v>
      </c>
      <c r="AL28" s="127">
        <v>0</v>
      </c>
      <c r="AM28" s="127">
        <v>0</v>
      </c>
      <c r="AN28" s="127">
        <v>0</v>
      </c>
      <c r="AO28" s="127">
        <v>0</v>
      </c>
      <c r="AP28" s="127">
        <v>0</v>
      </c>
      <c r="AQ28" s="127">
        <v>0.04</v>
      </c>
      <c r="AR28" s="127">
        <v>0.04</v>
      </c>
      <c r="AS28" s="127">
        <v>0</v>
      </c>
      <c r="AT28" s="127">
        <v>0</v>
      </c>
      <c r="AU28" s="127">
        <v>0</v>
      </c>
      <c r="AV28" s="127">
        <v>0</v>
      </c>
      <c r="AW28" s="127">
        <v>0</v>
      </c>
      <c r="AX28" s="127">
        <v>0</v>
      </c>
      <c r="AY28" s="127">
        <v>0</v>
      </c>
      <c r="AZ28" s="127">
        <v>0</v>
      </c>
      <c r="BA28" s="127">
        <v>0</v>
      </c>
      <c r="BB28" s="127">
        <v>0</v>
      </c>
      <c r="BC28" s="127">
        <v>0</v>
      </c>
      <c r="BD28" s="127">
        <v>0</v>
      </c>
      <c r="BE28" s="127">
        <v>0</v>
      </c>
      <c r="BF28" s="127"/>
      <c r="BG28" s="127"/>
      <c r="BH28" s="127">
        <v>0</v>
      </c>
      <c r="BI28" s="127">
        <v>0</v>
      </c>
      <c r="BJ28" s="127">
        <v>0</v>
      </c>
      <c r="BK28" s="127">
        <v>0</v>
      </c>
      <c r="BL28" s="127">
        <v>0</v>
      </c>
      <c r="BM28" s="127">
        <v>0</v>
      </c>
      <c r="BN28" s="127">
        <v>0</v>
      </c>
      <c r="BO28" s="127">
        <v>0</v>
      </c>
      <c r="BP28" s="127">
        <v>0.12</v>
      </c>
      <c r="BQ28" s="124">
        <v>24.37</v>
      </c>
    </row>
    <row r="29" spans="1:69" s="61" customFormat="1" ht="11.25" x14ac:dyDescent="0.2">
      <c r="A29" s="129" t="s">
        <v>71</v>
      </c>
      <c r="B29" s="114" t="s">
        <v>72</v>
      </c>
      <c r="C29" s="115" t="s">
        <v>73</v>
      </c>
      <c r="D29" s="127">
        <v>0.35</v>
      </c>
      <c r="E29" s="127">
        <v>0</v>
      </c>
      <c r="F29" s="127">
        <v>0</v>
      </c>
      <c r="G29" s="127">
        <v>0</v>
      </c>
      <c r="H29" s="127">
        <v>0</v>
      </c>
      <c r="I29" s="127">
        <v>0</v>
      </c>
      <c r="J29" s="127">
        <v>0</v>
      </c>
      <c r="K29" s="127">
        <v>0</v>
      </c>
      <c r="L29" s="127">
        <v>0</v>
      </c>
      <c r="M29" s="127">
        <v>0</v>
      </c>
      <c r="N29" s="127">
        <v>0</v>
      </c>
      <c r="O29" s="127">
        <v>0</v>
      </c>
      <c r="P29" s="127">
        <v>0</v>
      </c>
      <c r="Q29" s="127">
        <v>0</v>
      </c>
      <c r="R29" s="127">
        <v>0</v>
      </c>
      <c r="S29" s="127">
        <v>0</v>
      </c>
      <c r="T29" s="127">
        <v>0</v>
      </c>
      <c r="U29" s="127">
        <v>0</v>
      </c>
      <c r="V29" s="127">
        <v>0</v>
      </c>
      <c r="W29" s="127">
        <v>0</v>
      </c>
      <c r="X29" s="127">
        <v>0</v>
      </c>
      <c r="Y29" s="127">
        <v>0</v>
      </c>
      <c r="Z29" s="127">
        <v>0</v>
      </c>
      <c r="AA29" s="128">
        <v>0.35</v>
      </c>
      <c r="AB29" s="127">
        <v>0</v>
      </c>
      <c r="AC29" s="127">
        <v>0</v>
      </c>
      <c r="AD29" s="127">
        <v>0</v>
      </c>
      <c r="AE29" s="127">
        <v>0</v>
      </c>
      <c r="AF29" s="127">
        <v>0</v>
      </c>
      <c r="AG29" s="127">
        <v>0</v>
      </c>
      <c r="AH29" s="127">
        <v>0</v>
      </c>
      <c r="AI29" s="127">
        <v>0</v>
      </c>
      <c r="AJ29" s="127">
        <v>0</v>
      </c>
      <c r="AK29" s="127">
        <v>0</v>
      </c>
      <c r="AL29" s="127">
        <v>0</v>
      </c>
      <c r="AM29" s="127">
        <v>0</v>
      </c>
      <c r="AN29" s="127">
        <v>0</v>
      </c>
      <c r="AO29" s="127">
        <v>0</v>
      </c>
      <c r="AP29" s="127">
        <v>0</v>
      </c>
      <c r="AQ29" s="127">
        <v>0</v>
      </c>
      <c r="AR29" s="127">
        <v>0</v>
      </c>
      <c r="AS29" s="127">
        <v>0</v>
      </c>
      <c r="AT29" s="127">
        <v>0</v>
      </c>
      <c r="AU29" s="127">
        <v>0</v>
      </c>
      <c r="AV29" s="127">
        <v>0</v>
      </c>
      <c r="AW29" s="127">
        <v>0</v>
      </c>
      <c r="AX29" s="127">
        <v>0</v>
      </c>
      <c r="AY29" s="127">
        <v>0</v>
      </c>
      <c r="AZ29" s="127">
        <v>0</v>
      </c>
      <c r="BA29" s="127">
        <v>0</v>
      </c>
      <c r="BB29" s="127">
        <v>0</v>
      </c>
      <c r="BC29" s="127">
        <v>0</v>
      </c>
      <c r="BD29" s="127">
        <v>0</v>
      </c>
      <c r="BE29" s="127">
        <v>0</v>
      </c>
      <c r="BF29" s="127"/>
      <c r="BG29" s="127"/>
      <c r="BH29" s="127">
        <v>0</v>
      </c>
      <c r="BI29" s="127">
        <v>0</v>
      </c>
      <c r="BJ29" s="127">
        <v>0</v>
      </c>
      <c r="BK29" s="127">
        <v>0</v>
      </c>
      <c r="BL29" s="127">
        <v>0</v>
      </c>
      <c r="BM29" s="127">
        <v>0</v>
      </c>
      <c r="BN29" s="127">
        <v>0</v>
      </c>
      <c r="BO29" s="127">
        <v>0</v>
      </c>
      <c r="BP29" s="127">
        <v>0</v>
      </c>
      <c r="BQ29" s="124">
        <v>18.86</v>
      </c>
    </row>
    <row r="30" spans="1:69" s="61" customFormat="1" ht="11.25" x14ac:dyDescent="0.2">
      <c r="A30" s="129" t="s">
        <v>74</v>
      </c>
      <c r="B30" s="114" t="s">
        <v>75</v>
      </c>
      <c r="C30" s="115" t="s">
        <v>76</v>
      </c>
      <c r="D30" s="127">
        <v>7.77</v>
      </c>
      <c r="E30" s="127">
        <v>0</v>
      </c>
      <c r="F30" s="127">
        <v>0</v>
      </c>
      <c r="G30" s="127">
        <v>0</v>
      </c>
      <c r="H30" s="127">
        <v>0</v>
      </c>
      <c r="I30" s="127">
        <v>0</v>
      </c>
      <c r="J30" s="127">
        <v>0</v>
      </c>
      <c r="K30" s="127">
        <v>0</v>
      </c>
      <c r="L30" s="127">
        <v>0</v>
      </c>
      <c r="M30" s="127">
        <v>0</v>
      </c>
      <c r="N30" s="127">
        <v>0</v>
      </c>
      <c r="O30" s="127">
        <v>0</v>
      </c>
      <c r="P30" s="127">
        <v>0</v>
      </c>
      <c r="Q30" s="127">
        <v>0</v>
      </c>
      <c r="R30" s="127">
        <v>0</v>
      </c>
      <c r="S30" s="127">
        <v>0.26</v>
      </c>
      <c r="T30" s="127">
        <v>0</v>
      </c>
      <c r="U30" s="127">
        <v>0</v>
      </c>
      <c r="V30" s="127">
        <v>0</v>
      </c>
      <c r="W30" s="127">
        <v>0</v>
      </c>
      <c r="X30" s="127">
        <v>0.1</v>
      </c>
      <c r="Y30" s="127">
        <v>0</v>
      </c>
      <c r="Z30" s="127">
        <v>0</v>
      </c>
      <c r="AA30" s="127">
        <v>0</v>
      </c>
      <c r="AB30" s="128">
        <v>7.51</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0.16</v>
      </c>
      <c r="AR30" s="127">
        <v>0.16</v>
      </c>
      <c r="AS30" s="127">
        <v>0</v>
      </c>
      <c r="AT30" s="127">
        <v>0</v>
      </c>
      <c r="AU30" s="127">
        <v>0</v>
      </c>
      <c r="AV30" s="127">
        <v>0</v>
      </c>
      <c r="AW30" s="127">
        <v>0</v>
      </c>
      <c r="AX30" s="127">
        <v>0</v>
      </c>
      <c r="AY30" s="127">
        <v>0</v>
      </c>
      <c r="AZ30" s="127">
        <v>0</v>
      </c>
      <c r="BA30" s="127">
        <v>0</v>
      </c>
      <c r="BB30" s="127">
        <v>0</v>
      </c>
      <c r="BC30" s="127">
        <v>0</v>
      </c>
      <c r="BD30" s="127">
        <v>0</v>
      </c>
      <c r="BE30" s="127">
        <v>0</v>
      </c>
      <c r="BF30" s="127"/>
      <c r="BG30" s="127"/>
      <c r="BH30" s="127">
        <v>0</v>
      </c>
      <c r="BI30" s="127">
        <v>0</v>
      </c>
      <c r="BJ30" s="127">
        <v>0</v>
      </c>
      <c r="BK30" s="127">
        <v>0</v>
      </c>
      <c r="BL30" s="127">
        <v>0</v>
      </c>
      <c r="BM30" s="127">
        <v>0</v>
      </c>
      <c r="BN30" s="127">
        <v>0</v>
      </c>
      <c r="BO30" s="127">
        <v>0</v>
      </c>
      <c r="BP30" s="127">
        <v>0.26</v>
      </c>
      <c r="BQ30" s="124">
        <v>28.25</v>
      </c>
    </row>
    <row r="31" spans="1:69" s="61" customFormat="1" ht="22.5" x14ac:dyDescent="0.2">
      <c r="A31" s="129" t="s">
        <v>77</v>
      </c>
      <c r="B31" s="114" t="s">
        <v>78</v>
      </c>
      <c r="C31" s="115" t="s">
        <v>79</v>
      </c>
      <c r="D31" s="127">
        <v>90.8</v>
      </c>
      <c r="E31" s="127">
        <v>0</v>
      </c>
      <c r="F31" s="127">
        <v>0</v>
      </c>
      <c r="G31" s="127">
        <v>0</v>
      </c>
      <c r="H31" s="127">
        <v>0</v>
      </c>
      <c r="I31" s="127">
        <v>0</v>
      </c>
      <c r="J31" s="127">
        <v>0</v>
      </c>
      <c r="K31" s="127">
        <v>0</v>
      </c>
      <c r="L31" s="127">
        <v>0</v>
      </c>
      <c r="M31" s="127">
        <v>0</v>
      </c>
      <c r="N31" s="127">
        <v>0</v>
      </c>
      <c r="O31" s="127">
        <v>0</v>
      </c>
      <c r="P31" s="127">
        <v>0</v>
      </c>
      <c r="Q31" s="127">
        <v>0</v>
      </c>
      <c r="R31" s="127">
        <v>0</v>
      </c>
      <c r="S31" s="127">
        <v>1.24</v>
      </c>
      <c r="T31" s="127">
        <v>0</v>
      </c>
      <c r="U31" s="127">
        <v>0</v>
      </c>
      <c r="V31" s="127">
        <v>0</v>
      </c>
      <c r="W31" s="127">
        <v>0</v>
      </c>
      <c r="X31" s="127">
        <v>0.98</v>
      </c>
      <c r="Y31" s="127">
        <v>0.12</v>
      </c>
      <c r="Z31" s="127">
        <v>0.12</v>
      </c>
      <c r="AA31" s="127">
        <v>0</v>
      </c>
      <c r="AB31" s="127">
        <v>0</v>
      </c>
      <c r="AC31" s="128">
        <v>89.56</v>
      </c>
      <c r="AD31" s="127">
        <v>0</v>
      </c>
      <c r="AE31" s="127">
        <v>0</v>
      </c>
      <c r="AF31" s="127">
        <v>0</v>
      </c>
      <c r="AG31" s="127">
        <v>0</v>
      </c>
      <c r="AH31" s="127">
        <v>0</v>
      </c>
      <c r="AI31" s="127">
        <v>0</v>
      </c>
      <c r="AJ31" s="127">
        <v>0</v>
      </c>
      <c r="AK31" s="127">
        <v>0</v>
      </c>
      <c r="AL31" s="127">
        <v>0</v>
      </c>
      <c r="AM31" s="127">
        <v>0</v>
      </c>
      <c r="AN31" s="127">
        <v>0</v>
      </c>
      <c r="AO31" s="127">
        <v>0</v>
      </c>
      <c r="AP31" s="127">
        <v>0</v>
      </c>
      <c r="AQ31" s="127">
        <v>0.14000000000000001</v>
      </c>
      <c r="AR31" s="127">
        <v>0.09</v>
      </c>
      <c r="AS31" s="127">
        <v>0</v>
      </c>
      <c r="AT31" s="127">
        <v>0</v>
      </c>
      <c r="AU31" s="127">
        <v>0</v>
      </c>
      <c r="AV31" s="127">
        <v>0</v>
      </c>
      <c r="AW31" s="127">
        <v>0</v>
      </c>
      <c r="AX31" s="127">
        <v>0</v>
      </c>
      <c r="AY31" s="127">
        <v>0</v>
      </c>
      <c r="AZ31" s="127">
        <v>0.05</v>
      </c>
      <c r="BA31" s="127">
        <v>0</v>
      </c>
      <c r="BB31" s="127">
        <v>0</v>
      </c>
      <c r="BC31" s="127">
        <v>0</v>
      </c>
      <c r="BD31" s="127">
        <v>0</v>
      </c>
      <c r="BE31" s="127">
        <v>0</v>
      </c>
      <c r="BF31" s="127"/>
      <c r="BG31" s="127"/>
      <c r="BH31" s="127">
        <v>0</v>
      </c>
      <c r="BI31" s="127">
        <v>0</v>
      </c>
      <c r="BJ31" s="127">
        <v>0</v>
      </c>
      <c r="BK31" s="127">
        <v>0</v>
      </c>
      <c r="BL31" s="127">
        <v>0</v>
      </c>
      <c r="BM31" s="127">
        <v>0</v>
      </c>
      <c r="BN31" s="127">
        <v>0</v>
      </c>
      <c r="BO31" s="127">
        <v>0</v>
      </c>
      <c r="BP31" s="127">
        <v>1.24</v>
      </c>
      <c r="BQ31" s="124">
        <v>166.46</v>
      </c>
    </row>
    <row r="32" spans="1:69" s="61" customFormat="1" ht="22.5" x14ac:dyDescent="0.2">
      <c r="A32" s="129" t="s">
        <v>80</v>
      </c>
      <c r="B32" s="114" t="s">
        <v>81</v>
      </c>
      <c r="C32" s="115" t="s">
        <v>82</v>
      </c>
      <c r="D32" s="127">
        <v>23.8</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8">
        <v>23.8</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c r="BG32" s="127"/>
      <c r="BH32" s="127">
        <v>0</v>
      </c>
      <c r="BI32" s="127">
        <v>0</v>
      </c>
      <c r="BJ32" s="127">
        <v>0</v>
      </c>
      <c r="BK32" s="127">
        <v>0</v>
      </c>
      <c r="BL32" s="127">
        <v>0</v>
      </c>
      <c r="BM32" s="127">
        <v>0</v>
      </c>
      <c r="BN32" s="127">
        <v>0</v>
      </c>
      <c r="BO32" s="127">
        <v>0</v>
      </c>
      <c r="BP32" s="127">
        <v>0</v>
      </c>
      <c r="BQ32" s="124">
        <v>37.47</v>
      </c>
    </row>
    <row r="33" spans="1:69" s="61" customFormat="1" ht="22.5" x14ac:dyDescent="0.2">
      <c r="A33" s="129" t="s">
        <v>83</v>
      </c>
      <c r="B33" s="114" t="s">
        <v>84</v>
      </c>
      <c r="C33" s="115" t="s">
        <v>85</v>
      </c>
      <c r="D33" s="127">
        <v>3.38</v>
      </c>
      <c r="E33" s="127">
        <v>0</v>
      </c>
      <c r="F33" s="127">
        <v>0</v>
      </c>
      <c r="G33" s="127">
        <v>0</v>
      </c>
      <c r="H33" s="127">
        <v>0</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127">
        <v>0</v>
      </c>
      <c r="Z33" s="127">
        <v>0</v>
      </c>
      <c r="AA33" s="127">
        <v>0</v>
      </c>
      <c r="AB33" s="127">
        <v>0</v>
      </c>
      <c r="AC33" s="127">
        <v>0</v>
      </c>
      <c r="AD33" s="127">
        <v>0</v>
      </c>
      <c r="AE33" s="128">
        <v>3.38</v>
      </c>
      <c r="AF33" s="127">
        <v>0</v>
      </c>
      <c r="AG33" s="127">
        <v>0</v>
      </c>
      <c r="AH33" s="127">
        <v>0</v>
      </c>
      <c r="AI33" s="127">
        <v>0</v>
      </c>
      <c r="AJ33" s="127">
        <v>0</v>
      </c>
      <c r="AK33" s="127">
        <v>0</v>
      </c>
      <c r="AL33" s="127">
        <v>0</v>
      </c>
      <c r="AM33" s="127">
        <v>0</v>
      </c>
      <c r="AN33" s="127">
        <v>0</v>
      </c>
      <c r="AO33" s="127">
        <v>0</v>
      </c>
      <c r="AP33" s="127">
        <v>0</v>
      </c>
      <c r="AQ33" s="127">
        <v>0</v>
      </c>
      <c r="AR33" s="127">
        <v>0</v>
      </c>
      <c r="AS33" s="127">
        <v>0</v>
      </c>
      <c r="AT33" s="127">
        <v>0</v>
      </c>
      <c r="AU33" s="127">
        <v>0</v>
      </c>
      <c r="AV33" s="127">
        <v>0</v>
      </c>
      <c r="AW33" s="127">
        <v>0</v>
      </c>
      <c r="AX33" s="127">
        <v>0</v>
      </c>
      <c r="AY33" s="127">
        <v>0</v>
      </c>
      <c r="AZ33" s="127">
        <v>0</v>
      </c>
      <c r="BA33" s="127">
        <v>0</v>
      </c>
      <c r="BB33" s="127">
        <v>0</v>
      </c>
      <c r="BC33" s="127">
        <v>0</v>
      </c>
      <c r="BD33" s="127">
        <v>0</v>
      </c>
      <c r="BE33" s="127">
        <v>0</v>
      </c>
      <c r="BF33" s="127"/>
      <c r="BG33" s="127"/>
      <c r="BH33" s="127">
        <v>0</v>
      </c>
      <c r="BI33" s="127">
        <v>0</v>
      </c>
      <c r="BJ33" s="127">
        <v>0</v>
      </c>
      <c r="BK33" s="127">
        <v>0</v>
      </c>
      <c r="BL33" s="127">
        <v>0</v>
      </c>
      <c r="BM33" s="127">
        <v>0</v>
      </c>
      <c r="BN33" s="127">
        <v>0</v>
      </c>
      <c r="BO33" s="127">
        <v>0</v>
      </c>
      <c r="BP33" s="127">
        <v>0</v>
      </c>
      <c r="BQ33" s="124">
        <v>3.38</v>
      </c>
    </row>
    <row r="34" spans="1:69" s="61" customFormat="1" ht="11.25" x14ac:dyDescent="0.2">
      <c r="A34" s="129" t="s">
        <v>86</v>
      </c>
      <c r="B34" s="114" t="s">
        <v>87</v>
      </c>
      <c r="C34" s="115" t="s">
        <v>88</v>
      </c>
      <c r="D34" s="127">
        <v>0</v>
      </c>
      <c r="E34" s="127">
        <v>0</v>
      </c>
      <c r="F34" s="127">
        <v>0</v>
      </c>
      <c r="G34" s="127">
        <v>0</v>
      </c>
      <c r="H34" s="127">
        <v>0</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27">
        <v>0</v>
      </c>
      <c r="AA34" s="127">
        <v>0</v>
      </c>
      <c r="AB34" s="127">
        <v>0</v>
      </c>
      <c r="AC34" s="127">
        <v>0</v>
      </c>
      <c r="AD34" s="127">
        <v>0</v>
      </c>
      <c r="AE34" s="127">
        <v>0</v>
      </c>
      <c r="AF34" s="128">
        <v>0</v>
      </c>
      <c r="AG34" s="127">
        <v>0</v>
      </c>
      <c r="AH34" s="127">
        <v>0</v>
      </c>
      <c r="AI34" s="127">
        <v>0</v>
      </c>
      <c r="AJ34" s="127">
        <v>0</v>
      </c>
      <c r="AK34" s="127">
        <v>0</v>
      </c>
      <c r="AL34" s="127">
        <v>0</v>
      </c>
      <c r="AM34" s="127">
        <v>0</v>
      </c>
      <c r="AN34" s="127">
        <v>0</v>
      </c>
      <c r="AO34" s="127">
        <v>0</v>
      </c>
      <c r="AP34" s="127">
        <v>0</v>
      </c>
      <c r="AQ34" s="127">
        <v>0</v>
      </c>
      <c r="AR34" s="127">
        <v>0</v>
      </c>
      <c r="AS34" s="127">
        <v>0</v>
      </c>
      <c r="AT34" s="127">
        <v>0</v>
      </c>
      <c r="AU34" s="127">
        <v>0</v>
      </c>
      <c r="AV34" s="127">
        <v>0</v>
      </c>
      <c r="AW34" s="127">
        <v>0</v>
      </c>
      <c r="AX34" s="127">
        <v>0</v>
      </c>
      <c r="AY34" s="127">
        <v>0</v>
      </c>
      <c r="AZ34" s="127">
        <v>0</v>
      </c>
      <c r="BA34" s="127">
        <v>0</v>
      </c>
      <c r="BB34" s="127">
        <v>0</v>
      </c>
      <c r="BC34" s="127">
        <v>0</v>
      </c>
      <c r="BD34" s="127">
        <v>0</v>
      </c>
      <c r="BE34" s="127">
        <v>0</v>
      </c>
      <c r="BF34" s="127"/>
      <c r="BG34" s="127"/>
      <c r="BH34" s="127">
        <v>0</v>
      </c>
      <c r="BI34" s="127">
        <v>0</v>
      </c>
      <c r="BJ34" s="127">
        <v>0</v>
      </c>
      <c r="BK34" s="127">
        <v>0</v>
      </c>
      <c r="BL34" s="127">
        <v>0</v>
      </c>
      <c r="BM34" s="127">
        <v>0</v>
      </c>
      <c r="BN34" s="127">
        <v>0</v>
      </c>
      <c r="BO34" s="127">
        <v>0</v>
      </c>
      <c r="BP34" s="127">
        <v>0</v>
      </c>
      <c r="BQ34" s="124">
        <v>0</v>
      </c>
    </row>
    <row r="35" spans="1:69" s="61" customFormat="1" ht="22.5" x14ac:dyDescent="0.2">
      <c r="A35" s="129" t="s">
        <v>89</v>
      </c>
      <c r="B35" s="114" t="s">
        <v>90</v>
      </c>
      <c r="C35" s="115" t="s">
        <v>91</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127">
        <v>0</v>
      </c>
      <c r="AD35" s="127">
        <v>0</v>
      </c>
      <c r="AE35" s="127">
        <v>0</v>
      </c>
      <c r="AF35" s="127">
        <v>0</v>
      </c>
      <c r="AG35" s="128">
        <v>0</v>
      </c>
      <c r="AH35" s="127">
        <v>0</v>
      </c>
      <c r="AI35" s="127">
        <v>0</v>
      </c>
      <c r="AJ35" s="127">
        <v>0</v>
      </c>
      <c r="AK35" s="127">
        <v>0</v>
      </c>
      <c r="AL35" s="127">
        <v>0</v>
      </c>
      <c r="AM35" s="127">
        <v>0</v>
      </c>
      <c r="AN35" s="127">
        <v>0</v>
      </c>
      <c r="AO35" s="127">
        <v>0</v>
      </c>
      <c r="AP35" s="127">
        <v>0</v>
      </c>
      <c r="AQ35" s="127">
        <v>0</v>
      </c>
      <c r="AR35" s="127">
        <v>0</v>
      </c>
      <c r="AS35" s="127">
        <v>0</v>
      </c>
      <c r="AT35" s="127">
        <v>0</v>
      </c>
      <c r="AU35" s="127">
        <v>0</v>
      </c>
      <c r="AV35" s="127">
        <v>0</v>
      </c>
      <c r="AW35" s="127">
        <v>0</v>
      </c>
      <c r="AX35" s="127">
        <v>0</v>
      </c>
      <c r="AY35" s="127">
        <v>0</v>
      </c>
      <c r="AZ35" s="127">
        <v>0</v>
      </c>
      <c r="BA35" s="127">
        <v>0</v>
      </c>
      <c r="BB35" s="127">
        <v>0</v>
      </c>
      <c r="BC35" s="127">
        <v>0</v>
      </c>
      <c r="BD35" s="127">
        <v>0</v>
      </c>
      <c r="BE35" s="127">
        <v>0</v>
      </c>
      <c r="BF35" s="127"/>
      <c r="BG35" s="127"/>
      <c r="BH35" s="127">
        <v>0</v>
      </c>
      <c r="BI35" s="127">
        <v>0</v>
      </c>
      <c r="BJ35" s="127">
        <v>0</v>
      </c>
      <c r="BK35" s="127">
        <v>0</v>
      </c>
      <c r="BL35" s="127">
        <v>0</v>
      </c>
      <c r="BM35" s="127">
        <v>0</v>
      </c>
      <c r="BN35" s="127">
        <v>0</v>
      </c>
      <c r="BO35" s="127">
        <v>0</v>
      </c>
      <c r="BP35" s="127">
        <v>0</v>
      </c>
      <c r="BQ35" s="124">
        <v>0</v>
      </c>
    </row>
    <row r="36" spans="1:69" s="61" customFormat="1" ht="11.25" x14ac:dyDescent="0.2">
      <c r="A36" s="129" t="s">
        <v>92</v>
      </c>
      <c r="B36" s="114" t="s">
        <v>93</v>
      </c>
      <c r="C36" s="115" t="s">
        <v>94</v>
      </c>
      <c r="D36" s="127">
        <v>0</v>
      </c>
      <c r="E36" s="127">
        <v>0</v>
      </c>
      <c r="F36" s="127">
        <v>0</v>
      </c>
      <c r="G36" s="127">
        <v>0</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127">
        <v>0</v>
      </c>
      <c r="Z36" s="127">
        <v>0</v>
      </c>
      <c r="AA36" s="127">
        <v>0</v>
      </c>
      <c r="AB36" s="127">
        <v>0</v>
      </c>
      <c r="AC36" s="127">
        <v>0</v>
      </c>
      <c r="AD36" s="127">
        <v>0</v>
      </c>
      <c r="AE36" s="127">
        <v>0</v>
      </c>
      <c r="AF36" s="127">
        <v>0</v>
      </c>
      <c r="AG36" s="127">
        <v>0</v>
      </c>
      <c r="AH36" s="128">
        <v>0</v>
      </c>
      <c r="AI36" s="127">
        <v>0</v>
      </c>
      <c r="AJ36" s="127">
        <v>0</v>
      </c>
      <c r="AK36" s="127">
        <v>0</v>
      </c>
      <c r="AL36" s="127">
        <v>0</v>
      </c>
      <c r="AM36" s="127">
        <v>0</v>
      </c>
      <c r="AN36" s="127">
        <v>0</v>
      </c>
      <c r="AO36" s="127">
        <v>0</v>
      </c>
      <c r="AP36" s="127">
        <v>0</v>
      </c>
      <c r="AQ36" s="127">
        <v>0</v>
      </c>
      <c r="AR36" s="127">
        <v>0</v>
      </c>
      <c r="AS36" s="127">
        <v>0</v>
      </c>
      <c r="AT36" s="127">
        <v>0</v>
      </c>
      <c r="AU36" s="127">
        <v>0</v>
      </c>
      <c r="AV36" s="127">
        <v>0</v>
      </c>
      <c r="AW36" s="127">
        <v>0</v>
      </c>
      <c r="AX36" s="127">
        <v>0</v>
      </c>
      <c r="AY36" s="127">
        <v>0</v>
      </c>
      <c r="AZ36" s="127">
        <v>0</v>
      </c>
      <c r="BA36" s="127">
        <v>0</v>
      </c>
      <c r="BB36" s="127">
        <v>0</v>
      </c>
      <c r="BC36" s="127">
        <v>0</v>
      </c>
      <c r="BD36" s="127">
        <v>0</v>
      </c>
      <c r="BE36" s="127">
        <v>0</v>
      </c>
      <c r="BF36" s="127"/>
      <c r="BG36" s="127"/>
      <c r="BH36" s="127">
        <v>0</v>
      </c>
      <c r="BI36" s="127">
        <v>0</v>
      </c>
      <c r="BJ36" s="127">
        <v>0</v>
      </c>
      <c r="BK36" s="127">
        <v>0</v>
      </c>
      <c r="BL36" s="127">
        <v>0</v>
      </c>
      <c r="BM36" s="127">
        <v>0</v>
      </c>
      <c r="BN36" s="127">
        <v>0</v>
      </c>
      <c r="BO36" s="127">
        <v>0</v>
      </c>
      <c r="BP36" s="127">
        <v>0</v>
      </c>
      <c r="BQ36" s="124">
        <v>0</v>
      </c>
    </row>
    <row r="37" spans="1:69" s="61" customFormat="1" ht="22.5" x14ac:dyDescent="0.2">
      <c r="A37" s="129" t="s">
        <v>95</v>
      </c>
      <c r="B37" s="114" t="s">
        <v>96</v>
      </c>
      <c r="C37" s="115" t="s">
        <v>97</v>
      </c>
      <c r="D37" s="127">
        <v>13.18</v>
      </c>
      <c r="E37" s="127">
        <v>0</v>
      </c>
      <c r="F37" s="127">
        <v>0</v>
      </c>
      <c r="G37" s="127">
        <v>0</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127">
        <v>0</v>
      </c>
      <c r="X37" s="127">
        <v>0</v>
      </c>
      <c r="Y37" s="127">
        <v>0</v>
      </c>
      <c r="Z37" s="127">
        <v>0</v>
      </c>
      <c r="AA37" s="127">
        <v>0</v>
      </c>
      <c r="AB37" s="127">
        <v>0</v>
      </c>
      <c r="AC37" s="127">
        <v>0</v>
      </c>
      <c r="AD37" s="127">
        <v>0</v>
      </c>
      <c r="AE37" s="127">
        <v>0</v>
      </c>
      <c r="AF37" s="127">
        <v>0</v>
      </c>
      <c r="AG37" s="127">
        <v>0</v>
      </c>
      <c r="AH37" s="127">
        <v>0</v>
      </c>
      <c r="AI37" s="128">
        <v>13.18</v>
      </c>
      <c r="AJ37" s="127">
        <v>0</v>
      </c>
      <c r="AK37" s="127">
        <v>0</v>
      </c>
      <c r="AL37" s="127">
        <v>0</v>
      </c>
      <c r="AM37" s="127">
        <v>0</v>
      </c>
      <c r="AN37" s="127">
        <v>0</v>
      </c>
      <c r="AO37" s="127">
        <v>0</v>
      </c>
      <c r="AP37" s="127">
        <v>0</v>
      </c>
      <c r="AQ37" s="127">
        <v>0</v>
      </c>
      <c r="AR37" s="127">
        <v>0</v>
      </c>
      <c r="AS37" s="127">
        <v>0</v>
      </c>
      <c r="AT37" s="127">
        <v>0</v>
      </c>
      <c r="AU37" s="127">
        <v>0</v>
      </c>
      <c r="AV37" s="127">
        <v>0</v>
      </c>
      <c r="AW37" s="127">
        <v>0</v>
      </c>
      <c r="AX37" s="127">
        <v>0</v>
      </c>
      <c r="AY37" s="127">
        <v>0</v>
      </c>
      <c r="AZ37" s="127">
        <v>0</v>
      </c>
      <c r="BA37" s="127">
        <v>0</v>
      </c>
      <c r="BB37" s="127">
        <v>0</v>
      </c>
      <c r="BC37" s="127">
        <v>0</v>
      </c>
      <c r="BD37" s="127">
        <v>0</v>
      </c>
      <c r="BE37" s="127">
        <v>0</v>
      </c>
      <c r="BF37" s="127"/>
      <c r="BG37" s="127"/>
      <c r="BH37" s="127">
        <v>0</v>
      </c>
      <c r="BI37" s="127">
        <v>0</v>
      </c>
      <c r="BJ37" s="127">
        <v>0</v>
      </c>
      <c r="BK37" s="127">
        <v>0</v>
      </c>
      <c r="BL37" s="127">
        <v>0</v>
      </c>
      <c r="BM37" s="127">
        <v>0</v>
      </c>
      <c r="BN37" s="127">
        <v>0</v>
      </c>
      <c r="BO37" s="127">
        <v>0</v>
      </c>
      <c r="BP37" s="127">
        <v>0</v>
      </c>
      <c r="BQ37" s="124">
        <v>18.899999999999999</v>
      </c>
    </row>
    <row r="38" spans="1:69" s="61" customFormat="1" ht="22.5" x14ac:dyDescent="0.2">
      <c r="A38" s="129" t="s">
        <v>98</v>
      </c>
      <c r="B38" s="114" t="s">
        <v>99</v>
      </c>
      <c r="C38" s="115" t="s">
        <v>100</v>
      </c>
      <c r="D38" s="127">
        <v>599.29</v>
      </c>
      <c r="E38" s="127">
        <v>0</v>
      </c>
      <c r="F38" s="127">
        <v>0</v>
      </c>
      <c r="G38" s="127">
        <v>0</v>
      </c>
      <c r="H38" s="127">
        <v>0</v>
      </c>
      <c r="I38" s="127">
        <v>0</v>
      </c>
      <c r="J38" s="127">
        <v>0</v>
      </c>
      <c r="K38" s="127">
        <v>0</v>
      </c>
      <c r="L38" s="127">
        <v>0</v>
      </c>
      <c r="M38" s="127">
        <v>0</v>
      </c>
      <c r="N38" s="127">
        <v>0</v>
      </c>
      <c r="O38" s="127">
        <v>0</v>
      </c>
      <c r="P38" s="127">
        <v>0</v>
      </c>
      <c r="Q38" s="127">
        <v>0</v>
      </c>
      <c r="R38" s="127">
        <v>0</v>
      </c>
      <c r="S38" s="127">
        <v>11.3</v>
      </c>
      <c r="T38" s="127">
        <v>10</v>
      </c>
      <c r="U38" s="127">
        <v>0</v>
      </c>
      <c r="V38" s="127">
        <v>0</v>
      </c>
      <c r="W38" s="127">
        <v>0</v>
      </c>
      <c r="X38" s="127">
        <v>0</v>
      </c>
      <c r="Y38" s="127">
        <v>0</v>
      </c>
      <c r="Z38" s="127">
        <v>0</v>
      </c>
      <c r="AA38" s="127">
        <v>0</v>
      </c>
      <c r="AB38" s="127">
        <v>0</v>
      </c>
      <c r="AC38" s="127">
        <v>0</v>
      </c>
      <c r="AD38" s="127">
        <v>0</v>
      </c>
      <c r="AE38" s="127">
        <v>0</v>
      </c>
      <c r="AF38" s="127">
        <v>0</v>
      </c>
      <c r="AG38" s="127">
        <v>0</v>
      </c>
      <c r="AH38" s="127">
        <v>0</v>
      </c>
      <c r="AI38" s="127">
        <v>0</v>
      </c>
      <c r="AJ38" s="128">
        <v>587.99</v>
      </c>
      <c r="AK38" s="127">
        <v>0</v>
      </c>
      <c r="AL38" s="127">
        <v>0</v>
      </c>
      <c r="AM38" s="127">
        <v>0</v>
      </c>
      <c r="AN38" s="127">
        <v>0.23</v>
      </c>
      <c r="AO38" s="127">
        <v>0</v>
      </c>
      <c r="AP38" s="127">
        <v>0</v>
      </c>
      <c r="AQ38" s="127">
        <v>1.07</v>
      </c>
      <c r="AR38" s="127">
        <v>1.05</v>
      </c>
      <c r="AS38" s="127">
        <v>0</v>
      </c>
      <c r="AT38" s="127">
        <v>0</v>
      </c>
      <c r="AU38" s="127">
        <v>0</v>
      </c>
      <c r="AV38" s="127">
        <v>0</v>
      </c>
      <c r="AW38" s="127">
        <v>0</v>
      </c>
      <c r="AX38" s="127">
        <v>0</v>
      </c>
      <c r="AY38" s="127">
        <v>0.02</v>
      </c>
      <c r="AZ38" s="127">
        <v>0</v>
      </c>
      <c r="BA38" s="127">
        <v>0</v>
      </c>
      <c r="BB38" s="127">
        <v>0</v>
      </c>
      <c r="BC38" s="127">
        <v>0</v>
      </c>
      <c r="BD38" s="127">
        <v>0</v>
      </c>
      <c r="BE38" s="127">
        <v>0</v>
      </c>
      <c r="BF38" s="127"/>
      <c r="BG38" s="127"/>
      <c r="BH38" s="127">
        <v>0</v>
      </c>
      <c r="BI38" s="127">
        <v>0</v>
      </c>
      <c r="BJ38" s="127">
        <v>0</v>
      </c>
      <c r="BK38" s="127">
        <v>0</v>
      </c>
      <c r="BL38" s="127">
        <v>0</v>
      </c>
      <c r="BM38" s="127">
        <v>0</v>
      </c>
      <c r="BN38" s="127">
        <v>0</v>
      </c>
      <c r="BO38" s="127">
        <v>0</v>
      </c>
      <c r="BP38" s="127">
        <v>11.3</v>
      </c>
      <c r="BQ38" s="124">
        <v>1202.76</v>
      </c>
    </row>
    <row r="39" spans="1:69" s="61" customFormat="1" ht="11.25" x14ac:dyDescent="0.2">
      <c r="A39" s="129" t="s">
        <v>101</v>
      </c>
      <c r="B39" s="114" t="s">
        <v>102</v>
      </c>
      <c r="C39" s="115" t="s">
        <v>103</v>
      </c>
      <c r="D39" s="127">
        <v>50.34</v>
      </c>
      <c r="E39" s="127">
        <v>0</v>
      </c>
      <c r="F39" s="127">
        <v>0</v>
      </c>
      <c r="G39" s="127">
        <v>0</v>
      </c>
      <c r="H39" s="127">
        <v>0</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127">
        <v>0</v>
      </c>
      <c r="AD39" s="127">
        <v>0</v>
      </c>
      <c r="AE39" s="127">
        <v>0</v>
      </c>
      <c r="AF39" s="127">
        <v>0</v>
      </c>
      <c r="AG39" s="127">
        <v>0</v>
      </c>
      <c r="AH39" s="127">
        <v>0</v>
      </c>
      <c r="AI39" s="127">
        <v>0</v>
      </c>
      <c r="AJ39" s="127">
        <v>0</v>
      </c>
      <c r="AK39" s="128">
        <v>50.34</v>
      </c>
      <c r="AL39" s="127">
        <v>0</v>
      </c>
      <c r="AM39" s="127">
        <v>0</v>
      </c>
      <c r="AN39" s="127">
        <v>0</v>
      </c>
      <c r="AO39" s="127">
        <v>0</v>
      </c>
      <c r="AP39" s="127">
        <v>0</v>
      </c>
      <c r="AQ39" s="127">
        <v>0</v>
      </c>
      <c r="AR39" s="127">
        <v>0</v>
      </c>
      <c r="AS39" s="127">
        <v>0</v>
      </c>
      <c r="AT39" s="127">
        <v>0</v>
      </c>
      <c r="AU39" s="127">
        <v>0</v>
      </c>
      <c r="AV39" s="127">
        <v>0</v>
      </c>
      <c r="AW39" s="127">
        <v>0</v>
      </c>
      <c r="AX39" s="127">
        <v>0</v>
      </c>
      <c r="AY39" s="127">
        <v>0</v>
      </c>
      <c r="AZ39" s="127">
        <v>0</v>
      </c>
      <c r="BA39" s="127">
        <v>0</v>
      </c>
      <c r="BB39" s="127">
        <v>0</v>
      </c>
      <c r="BC39" s="127">
        <v>0</v>
      </c>
      <c r="BD39" s="127">
        <v>0</v>
      </c>
      <c r="BE39" s="127">
        <v>0</v>
      </c>
      <c r="BF39" s="127"/>
      <c r="BG39" s="127"/>
      <c r="BH39" s="127">
        <v>0</v>
      </c>
      <c r="BI39" s="127">
        <v>0</v>
      </c>
      <c r="BJ39" s="127">
        <v>0</v>
      </c>
      <c r="BK39" s="127">
        <v>0</v>
      </c>
      <c r="BL39" s="127">
        <v>0</v>
      </c>
      <c r="BM39" s="127">
        <v>0</v>
      </c>
      <c r="BN39" s="127">
        <v>0</v>
      </c>
      <c r="BO39" s="127">
        <v>0</v>
      </c>
      <c r="BP39" s="127">
        <v>0</v>
      </c>
      <c r="BQ39" s="124">
        <v>99.34</v>
      </c>
    </row>
    <row r="40" spans="1:69" s="61" customFormat="1" ht="11.25" x14ac:dyDescent="0.2">
      <c r="A40" s="129" t="s">
        <v>104</v>
      </c>
      <c r="B40" s="114" t="s">
        <v>105</v>
      </c>
      <c r="C40" s="115" t="s">
        <v>106</v>
      </c>
      <c r="D40" s="127">
        <v>19.84</v>
      </c>
      <c r="E40" s="127">
        <v>0</v>
      </c>
      <c r="F40" s="127">
        <v>0</v>
      </c>
      <c r="G40" s="127">
        <v>0</v>
      </c>
      <c r="H40" s="127">
        <v>0</v>
      </c>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127">
        <v>0</v>
      </c>
      <c r="AD40" s="127">
        <v>0</v>
      </c>
      <c r="AE40" s="127">
        <v>0</v>
      </c>
      <c r="AF40" s="127">
        <v>0</v>
      </c>
      <c r="AG40" s="127">
        <v>0</v>
      </c>
      <c r="AH40" s="127">
        <v>0</v>
      </c>
      <c r="AI40" s="127">
        <v>0</v>
      </c>
      <c r="AJ40" s="127">
        <v>0</v>
      </c>
      <c r="AK40" s="127">
        <v>0</v>
      </c>
      <c r="AL40" s="128">
        <v>19.84</v>
      </c>
      <c r="AM40" s="127">
        <v>0</v>
      </c>
      <c r="AN40" s="127">
        <v>0</v>
      </c>
      <c r="AO40" s="127">
        <v>0</v>
      </c>
      <c r="AP40" s="127">
        <v>0</v>
      </c>
      <c r="AQ40" s="127">
        <v>0</v>
      </c>
      <c r="AR40" s="127">
        <v>0</v>
      </c>
      <c r="AS40" s="127">
        <v>0</v>
      </c>
      <c r="AT40" s="127">
        <v>0</v>
      </c>
      <c r="AU40" s="127">
        <v>0</v>
      </c>
      <c r="AV40" s="127">
        <v>0</v>
      </c>
      <c r="AW40" s="127">
        <v>0</v>
      </c>
      <c r="AX40" s="127">
        <v>0</v>
      </c>
      <c r="AY40" s="127">
        <v>0</v>
      </c>
      <c r="AZ40" s="127">
        <v>0</v>
      </c>
      <c r="BA40" s="127">
        <v>0</v>
      </c>
      <c r="BB40" s="127">
        <v>0</v>
      </c>
      <c r="BC40" s="127">
        <v>0</v>
      </c>
      <c r="BD40" s="127">
        <v>0</v>
      </c>
      <c r="BE40" s="127">
        <v>0</v>
      </c>
      <c r="BF40" s="127"/>
      <c r="BG40" s="127"/>
      <c r="BH40" s="127">
        <v>0</v>
      </c>
      <c r="BI40" s="127">
        <v>0</v>
      </c>
      <c r="BJ40" s="127">
        <v>0</v>
      </c>
      <c r="BK40" s="127">
        <v>0</v>
      </c>
      <c r="BL40" s="127">
        <v>0</v>
      </c>
      <c r="BM40" s="127">
        <v>0</v>
      </c>
      <c r="BN40" s="127">
        <v>0</v>
      </c>
      <c r="BO40" s="127">
        <v>0</v>
      </c>
      <c r="BP40" s="127">
        <v>0</v>
      </c>
      <c r="BQ40" s="124">
        <v>74.53</v>
      </c>
    </row>
    <row r="41" spans="1:69" s="61" customFormat="1" ht="22.5" x14ac:dyDescent="0.2">
      <c r="A41" s="129" t="s">
        <v>107</v>
      </c>
      <c r="B41" s="114" t="s">
        <v>108</v>
      </c>
      <c r="C41" s="115" t="s">
        <v>109</v>
      </c>
      <c r="D41" s="127">
        <v>0</v>
      </c>
      <c r="E41" s="127">
        <v>0</v>
      </c>
      <c r="F41" s="127">
        <v>0</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127">
        <v>0</v>
      </c>
      <c r="AD41" s="127">
        <v>0</v>
      </c>
      <c r="AE41" s="127">
        <v>0</v>
      </c>
      <c r="AF41" s="127">
        <v>0</v>
      </c>
      <c r="AG41" s="127">
        <v>0</v>
      </c>
      <c r="AH41" s="127">
        <v>0</v>
      </c>
      <c r="AI41" s="127">
        <v>0</v>
      </c>
      <c r="AJ41" s="127">
        <v>0</v>
      </c>
      <c r="AK41" s="127">
        <v>0</v>
      </c>
      <c r="AL41" s="127">
        <v>0</v>
      </c>
      <c r="AM41" s="128">
        <v>0</v>
      </c>
      <c r="AN41" s="127">
        <v>0</v>
      </c>
      <c r="AO41" s="127">
        <v>0</v>
      </c>
      <c r="AP41" s="127">
        <v>0</v>
      </c>
      <c r="AQ41" s="127">
        <v>0</v>
      </c>
      <c r="AR41" s="127">
        <v>0</v>
      </c>
      <c r="AS41" s="127">
        <v>0</v>
      </c>
      <c r="AT41" s="127">
        <v>0</v>
      </c>
      <c r="AU41" s="127">
        <v>0</v>
      </c>
      <c r="AV41" s="127">
        <v>0</v>
      </c>
      <c r="AW41" s="127">
        <v>0</v>
      </c>
      <c r="AX41" s="127">
        <v>0</v>
      </c>
      <c r="AY41" s="127">
        <v>0</v>
      </c>
      <c r="AZ41" s="127">
        <v>0</v>
      </c>
      <c r="BA41" s="127">
        <v>0</v>
      </c>
      <c r="BB41" s="127">
        <v>0</v>
      </c>
      <c r="BC41" s="127">
        <v>0</v>
      </c>
      <c r="BD41" s="127">
        <v>0</v>
      </c>
      <c r="BE41" s="127">
        <v>0</v>
      </c>
      <c r="BF41" s="127"/>
      <c r="BG41" s="127"/>
      <c r="BH41" s="127">
        <v>0</v>
      </c>
      <c r="BI41" s="127">
        <v>0</v>
      </c>
      <c r="BJ41" s="127">
        <v>0</v>
      </c>
      <c r="BK41" s="127">
        <v>0</v>
      </c>
      <c r="BL41" s="127">
        <v>0</v>
      </c>
      <c r="BM41" s="127">
        <v>0</v>
      </c>
      <c r="BN41" s="127">
        <v>0</v>
      </c>
      <c r="BO41" s="127">
        <v>0</v>
      </c>
      <c r="BP41" s="127">
        <v>0</v>
      </c>
      <c r="BQ41" s="124">
        <v>0</v>
      </c>
    </row>
    <row r="42" spans="1:69" s="61" customFormat="1" ht="11.25" x14ac:dyDescent="0.2">
      <c r="A42" s="129" t="s">
        <v>110</v>
      </c>
      <c r="B42" s="114" t="s">
        <v>111</v>
      </c>
      <c r="C42" s="115" t="s">
        <v>112</v>
      </c>
      <c r="D42" s="127">
        <v>131.51</v>
      </c>
      <c r="E42" s="127">
        <v>0</v>
      </c>
      <c r="F42" s="127">
        <v>0</v>
      </c>
      <c r="G42" s="127">
        <v>0</v>
      </c>
      <c r="H42" s="127">
        <v>0</v>
      </c>
      <c r="I42" s="127">
        <v>0</v>
      </c>
      <c r="J42" s="127">
        <v>0</v>
      </c>
      <c r="K42" s="127">
        <v>0</v>
      </c>
      <c r="L42" s="127">
        <v>0</v>
      </c>
      <c r="M42" s="127">
        <v>0</v>
      </c>
      <c r="N42" s="127">
        <v>0</v>
      </c>
      <c r="O42" s="127">
        <v>0</v>
      </c>
      <c r="P42" s="127">
        <v>0</v>
      </c>
      <c r="Q42" s="127">
        <v>0</v>
      </c>
      <c r="R42" s="127">
        <v>0</v>
      </c>
      <c r="S42" s="127">
        <v>10</v>
      </c>
      <c r="T42" s="127">
        <v>10</v>
      </c>
      <c r="U42" s="127">
        <v>0</v>
      </c>
      <c r="V42" s="127">
        <v>0</v>
      </c>
      <c r="W42" s="127">
        <v>0</v>
      </c>
      <c r="X42" s="127">
        <v>0</v>
      </c>
      <c r="Y42" s="127">
        <v>0</v>
      </c>
      <c r="Z42" s="127">
        <v>0</v>
      </c>
      <c r="AA42" s="127">
        <v>0</v>
      </c>
      <c r="AB42" s="127">
        <v>0</v>
      </c>
      <c r="AC42" s="127">
        <v>0</v>
      </c>
      <c r="AD42" s="127">
        <v>0</v>
      </c>
      <c r="AE42" s="127">
        <v>0</v>
      </c>
      <c r="AF42" s="127">
        <v>0</v>
      </c>
      <c r="AG42" s="127">
        <v>0</v>
      </c>
      <c r="AH42" s="127">
        <v>0</v>
      </c>
      <c r="AI42" s="127">
        <v>0</v>
      </c>
      <c r="AJ42" s="127">
        <v>0</v>
      </c>
      <c r="AK42" s="127">
        <v>0</v>
      </c>
      <c r="AL42" s="127">
        <v>0</v>
      </c>
      <c r="AM42" s="127">
        <v>0</v>
      </c>
      <c r="AN42" s="128">
        <v>121.51</v>
      </c>
      <c r="AO42" s="127">
        <v>0</v>
      </c>
      <c r="AP42" s="127">
        <v>0</v>
      </c>
      <c r="AQ42" s="127">
        <v>0</v>
      </c>
      <c r="AR42" s="127">
        <v>0</v>
      </c>
      <c r="AS42" s="127">
        <v>0</v>
      </c>
      <c r="AT42" s="127">
        <v>0</v>
      </c>
      <c r="AU42" s="127">
        <v>0</v>
      </c>
      <c r="AV42" s="127">
        <v>0</v>
      </c>
      <c r="AW42" s="127">
        <v>0</v>
      </c>
      <c r="AX42" s="127">
        <v>0</v>
      </c>
      <c r="AY42" s="127">
        <v>0</v>
      </c>
      <c r="AZ42" s="127">
        <v>0</v>
      </c>
      <c r="BA42" s="127">
        <v>0</v>
      </c>
      <c r="BB42" s="127">
        <v>0</v>
      </c>
      <c r="BC42" s="127">
        <v>0</v>
      </c>
      <c r="BD42" s="127">
        <v>0</v>
      </c>
      <c r="BE42" s="127">
        <v>0</v>
      </c>
      <c r="BF42" s="127"/>
      <c r="BG42" s="127"/>
      <c r="BH42" s="127">
        <v>0</v>
      </c>
      <c r="BI42" s="127">
        <v>0</v>
      </c>
      <c r="BJ42" s="127">
        <v>0</v>
      </c>
      <c r="BK42" s="127">
        <v>0</v>
      </c>
      <c r="BL42" s="127">
        <v>0</v>
      </c>
      <c r="BM42" s="127">
        <v>0</v>
      </c>
      <c r="BN42" s="127">
        <v>0</v>
      </c>
      <c r="BO42" s="127">
        <v>0</v>
      </c>
      <c r="BP42" s="127">
        <v>10</v>
      </c>
      <c r="BQ42" s="124">
        <v>442.32</v>
      </c>
    </row>
    <row r="43" spans="1:69" s="61" customFormat="1" ht="22.5" x14ac:dyDescent="0.2">
      <c r="A43" s="129" t="s">
        <v>113</v>
      </c>
      <c r="B43" s="114" t="s">
        <v>114</v>
      </c>
      <c r="C43" s="115" t="s">
        <v>115</v>
      </c>
      <c r="D43" s="127">
        <v>21.06</v>
      </c>
      <c r="E43" s="127">
        <v>0</v>
      </c>
      <c r="F43" s="127">
        <v>0</v>
      </c>
      <c r="G43" s="127">
        <v>0</v>
      </c>
      <c r="H43" s="127">
        <v>0</v>
      </c>
      <c r="I43" s="127">
        <v>0</v>
      </c>
      <c r="J43" s="127">
        <v>0</v>
      </c>
      <c r="K43" s="127">
        <v>0</v>
      </c>
      <c r="L43" s="127">
        <v>0</v>
      </c>
      <c r="M43" s="127">
        <v>0</v>
      </c>
      <c r="N43" s="127">
        <v>0</v>
      </c>
      <c r="O43" s="127">
        <v>0</v>
      </c>
      <c r="P43" s="127">
        <v>0</v>
      </c>
      <c r="Q43" s="127">
        <v>0</v>
      </c>
      <c r="R43" s="127">
        <v>0</v>
      </c>
      <c r="S43" s="127">
        <v>0.74</v>
      </c>
      <c r="T43" s="127">
        <v>0</v>
      </c>
      <c r="U43" s="127">
        <v>0</v>
      </c>
      <c r="V43" s="127">
        <v>0</v>
      </c>
      <c r="W43" s="127">
        <v>0</v>
      </c>
      <c r="X43" s="127">
        <v>0</v>
      </c>
      <c r="Y43" s="127">
        <v>0</v>
      </c>
      <c r="Z43" s="127">
        <v>0</v>
      </c>
      <c r="AA43" s="127">
        <v>0</v>
      </c>
      <c r="AB43" s="127">
        <v>0</v>
      </c>
      <c r="AC43" s="127">
        <v>0</v>
      </c>
      <c r="AD43" s="127">
        <v>0</v>
      </c>
      <c r="AE43" s="127">
        <v>0</v>
      </c>
      <c r="AF43" s="127">
        <v>0</v>
      </c>
      <c r="AG43" s="127">
        <v>0</v>
      </c>
      <c r="AH43" s="127">
        <v>0</v>
      </c>
      <c r="AI43" s="127">
        <v>0</v>
      </c>
      <c r="AJ43" s="127">
        <v>0.23</v>
      </c>
      <c r="AK43" s="127">
        <v>0</v>
      </c>
      <c r="AL43" s="127">
        <v>0</v>
      </c>
      <c r="AM43" s="127">
        <v>0</v>
      </c>
      <c r="AN43" s="127">
        <v>0.23</v>
      </c>
      <c r="AO43" s="128">
        <v>20.32</v>
      </c>
      <c r="AP43" s="127">
        <v>0</v>
      </c>
      <c r="AQ43" s="127">
        <v>0.51</v>
      </c>
      <c r="AR43" s="127">
        <v>0.49</v>
      </c>
      <c r="AS43" s="127">
        <v>0</v>
      </c>
      <c r="AT43" s="127">
        <v>0</v>
      </c>
      <c r="AU43" s="127">
        <v>0</v>
      </c>
      <c r="AV43" s="127">
        <v>0</v>
      </c>
      <c r="AW43" s="127">
        <v>0</v>
      </c>
      <c r="AX43" s="127">
        <v>0</v>
      </c>
      <c r="AY43" s="127">
        <v>0.02</v>
      </c>
      <c r="AZ43" s="127">
        <v>0</v>
      </c>
      <c r="BA43" s="127">
        <v>0</v>
      </c>
      <c r="BB43" s="127">
        <v>0</v>
      </c>
      <c r="BC43" s="127">
        <v>0</v>
      </c>
      <c r="BD43" s="127">
        <v>0</v>
      </c>
      <c r="BE43" s="127">
        <v>0</v>
      </c>
      <c r="BF43" s="127"/>
      <c r="BG43" s="127"/>
      <c r="BH43" s="127">
        <v>0</v>
      </c>
      <c r="BI43" s="127">
        <v>0</v>
      </c>
      <c r="BJ43" s="127">
        <v>0</v>
      </c>
      <c r="BK43" s="127">
        <v>0</v>
      </c>
      <c r="BL43" s="127">
        <v>0</v>
      </c>
      <c r="BM43" s="127">
        <v>0</v>
      </c>
      <c r="BN43" s="127">
        <v>0</v>
      </c>
      <c r="BO43" s="127">
        <v>0</v>
      </c>
      <c r="BP43" s="127">
        <v>0.74</v>
      </c>
      <c r="BQ43" s="124">
        <v>81.86</v>
      </c>
    </row>
    <row r="44" spans="1:69" s="61" customFormat="1" ht="22.5" x14ac:dyDescent="0.2">
      <c r="A44" s="129" t="s">
        <v>116</v>
      </c>
      <c r="B44" s="114" t="s">
        <v>117</v>
      </c>
      <c r="C44" s="115" t="s">
        <v>118</v>
      </c>
      <c r="D44" s="127">
        <v>376.54</v>
      </c>
      <c r="E44" s="127">
        <v>0</v>
      </c>
      <c r="F44" s="127">
        <v>0</v>
      </c>
      <c r="G44" s="127">
        <v>0</v>
      </c>
      <c r="H44" s="127">
        <v>0</v>
      </c>
      <c r="I44" s="127">
        <v>0</v>
      </c>
      <c r="J44" s="127">
        <v>0</v>
      </c>
      <c r="K44" s="127">
        <v>0</v>
      </c>
      <c r="L44" s="127">
        <v>0</v>
      </c>
      <c r="M44" s="127">
        <v>0</v>
      </c>
      <c r="N44" s="127">
        <v>0</v>
      </c>
      <c r="O44" s="127">
        <v>0</v>
      </c>
      <c r="P44" s="127">
        <v>0</v>
      </c>
      <c r="Q44" s="127">
        <v>0</v>
      </c>
      <c r="R44" s="127">
        <v>0</v>
      </c>
      <c r="S44" s="127">
        <v>0.56000000000000005</v>
      </c>
      <c r="T44" s="127">
        <v>0</v>
      </c>
      <c r="U44" s="127">
        <v>0</v>
      </c>
      <c r="V44" s="127">
        <v>0</v>
      </c>
      <c r="W44" s="127">
        <v>0</v>
      </c>
      <c r="X44" s="127">
        <v>0</v>
      </c>
      <c r="Y44" s="127">
        <v>0</v>
      </c>
      <c r="Z44" s="127">
        <v>0</v>
      </c>
      <c r="AA44" s="127">
        <v>0</v>
      </c>
      <c r="AB44" s="127">
        <v>0</v>
      </c>
      <c r="AC44" s="127">
        <v>0</v>
      </c>
      <c r="AD44" s="127">
        <v>0</v>
      </c>
      <c r="AE44" s="127">
        <v>0</v>
      </c>
      <c r="AF44" s="127">
        <v>0</v>
      </c>
      <c r="AG44" s="127">
        <v>0</v>
      </c>
      <c r="AH44" s="127">
        <v>0</v>
      </c>
      <c r="AI44" s="127">
        <v>0</v>
      </c>
      <c r="AJ44" s="127">
        <v>0</v>
      </c>
      <c r="AK44" s="127">
        <v>0</v>
      </c>
      <c r="AL44" s="127">
        <v>0</v>
      </c>
      <c r="AM44" s="127">
        <v>0</v>
      </c>
      <c r="AN44" s="127">
        <v>0</v>
      </c>
      <c r="AO44" s="127">
        <v>0</v>
      </c>
      <c r="AP44" s="128">
        <v>375.98</v>
      </c>
      <c r="AQ44" s="127">
        <v>0.56000000000000005</v>
      </c>
      <c r="AR44" s="127">
        <v>0.56000000000000005</v>
      </c>
      <c r="AS44" s="127">
        <v>0</v>
      </c>
      <c r="AT44" s="127">
        <v>0</v>
      </c>
      <c r="AU44" s="127">
        <v>0</v>
      </c>
      <c r="AV44" s="127">
        <v>0</v>
      </c>
      <c r="AW44" s="127">
        <v>0</v>
      </c>
      <c r="AX44" s="127">
        <v>0</v>
      </c>
      <c r="AY44" s="127">
        <v>0</v>
      </c>
      <c r="AZ44" s="127">
        <v>0</v>
      </c>
      <c r="BA44" s="127">
        <v>0</v>
      </c>
      <c r="BB44" s="127">
        <v>0</v>
      </c>
      <c r="BC44" s="127">
        <v>0</v>
      </c>
      <c r="BD44" s="127">
        <v>0</v>
      </c>
      <c r="BE44" s="127">
        <v>0</v>
      </c>
      <c r="BF44" s="127"/>
      <c r="BG44" s="127"/>
      <c r="BH44" s="127">
        <v>0</v>
      </c>
      <c r="BI44" s="127">
        <v>0</v>
      </c>
      <c r="BJ44" s="127">
        <v>0</v>
      </c>
      <c r="BK44" s="127">
        <v>0</v>
      </c>
      <c r="BL44" s="127">
        <v>0</v>
      </c>
      <c r="BM44" s="127">
        <v>0</v>
      </c>
      <c r="BN44" s="127">
        <v>0</v>
      </c>
      <c r="BO44" s="127">
        <v>0</v>
      </c>
      <c r="BP44" s="127">
        <v>0.56000000000000005</v>
      </c>
      <c r="BQ44" s="124">
        <v>504.71</v>
      </c>
    </row>
    <row r="45" spans="1:69" s="61" customFormat="1" ht="22.5" x14ac:dyDescent="0.2">
      <c r="A45" s="129" t="s">
        <v>119</v>
      </c>
      <c r="B45" s="114" t="s">
        <v>120</v>
      </c>
      <c r="C45" s="115" t="s">
        <v>121</v>
      </c>
      <c r="D45" s="127">
        <v>3366.29</v>
      </c>
      <c r="E45" s="127">
        <v>0</v>
      </c>
      <c r="F45" s="127">
        <v>0</v>
      </c>
      <c r="G45" s="127">
        <v>0</v>
      </c>
      <c r="H45" s="127">
        <v>0</v>
      </c>
      <c r="I45" s="127">
        <v>0</v>
      </c>
      <c r="J45" s="127">
        <v>0</v>
      </c>
      <c r="K45" s="127">
        <v>0</v>
      </c>
      <c r="L45" s="127">
        <v>0</v>
      </c>
      <c r="M45" s="127">
        <v>0</v>
      </c>
      <c r="N45" s="127">
        <v>0</v>
      </c>
      <c r="O45" s="127">
        <v>0</v>
      </c>
      <c r="P45" s="127">
        <v>0</v>
      </c>
      <c r="Q45" s="127">
        <v>0</v>
      </c>
      <c r="R45" s="127">
        <v>0</v>
      </c>
      <c r="S45" s="127">
        <v>32.92</v>
      </c>
      <c r="T45" s="127">
        <v>4.99</v>
      </c>
      <c r="U45" s="127">
        <v>0</v>
      </c>
      <c r="V45" s="127">
        <v>0</v>
      </c>
      <c r="W45" s="127">
        <v>1.4</v>
      </c>
      <c r="X45" s="127">
        <v>0.16</v>
      </c>
      <c r="Y45" s="127">
        <v>18.760000000000002</v>
      </c>
      <c r="Z45" s="127">
        <v>0</v>
      </c>
      <c r="AA45" s="127">
        <v>18.510000000000002</v>
      </c>
      <c r="AB45" s="127">
        <v>0</v>
      </c>
      <c r="AC45" s="127">
        <v>0</v>
      </c>
      <c r="AD45" s="127">
        <v>0.25</v>
      </c>
      <c r="AE45" s="127">
        <v>0</v>
      </c>
      <c r="AF45" s="127">
        <v>0</v>
      </c>
      <c r="AG45" s="127">
        <v>0</v>
      </c>
      <c r="AH45" s="127">
        <v>0</v>
      </c>
      <c r="AI45" s="127">
        <v>0</v>
      </c>
      <c r="AJ45" s="127">
        <v>6.62</v>
      </c>
      <c r="AK45" s="127">
        <v>0</v>
      </c>
      <c r="AL45" s="127">
        <v>0</v>
      </c>
      <c r="AM45" s="127">
        <v>0</v>
      </c>
      <c r="AN45" s="127">
        <v>5.0199999999999996</v>
      </c>
      <c r="AO45" s="127">
        <v>0</v>
      </c>
      <c r="AP45" s="127">
        <v>1.6</v>
      </c>
      <c r="AQ45" s="128">
        <v>3333.37</v>
      </c>
      <c r="AR45" s="127">
        <v>0.51</v>
      </c>
      <c r="AS45" s="127">
        <v>0</v>
      </c>
      <c r="AT45" s="127">
        <v>0.44</v>
      </c>
      <c r="AU45" s="127">
        <v>0.01</v>
      </c>
      <c r="AV45" s="127">
        <v>0</v>
      </c>
      <c r="AW45" s="127">
        <v>0</v>
      </c>
      <c r="AX45" s="127">
        <v>0</v>
      </c>
      <c r="AY45" s="127">
        <v>0</v>
      </c>
      <c r="AZ45" s="127">
        <v>0</v>
      </c>
      <c r="BA45" s="127">
        <v>0.03</v>
      </c>
      <c r="BB45" s="127">
        <v>0</v>
      </c>
      <c r="BC45" s="127">
        <v>0</v>
      </c>
      <c r="BD45" s="127">
        <v>0</v>
      </c>
      <c r="BE45" s="127">
        <v>0</v>
      </c>
      <c r="BF45" s="127"/>
      <c r="BG45" s="127"/>
      <c r="BH45" s="127">
        <v>0</v>
      </c>
      <c r="BI45" s="127">
        <v>0</v>
      </c>
      <c r="BJ45" s="127">
        <v>0</v>
      </c>
      <c r="BK45" s="127">
        <v>0</v>
      </c>
      <c r="BL45" s="127">
        <v>0</v>
      </c>
      <c r="BM45" s="127">
        <v>0</v>
      </c>
      <c r="BN45" s="127">
        <v>0</v>
      </c>
      <c r="BO45" s="127">
        <v>0</v>
      </c>
      <c r="BP45" s="127">
        <v>32.92</v>
      </c>
      <c r="BQ45" s="124">
        <v>4259.43</v>
      </c>
    </row>
    <row r="46" spans="1:69" s="61" customFormat="1" ht="11.25" x14ac:dyDescent="0.2">
      <c r="A46" s="129" t="s">
        <v>122</v>
      </c>
      <c r="B46" s="114" t="s">
        <v>123</v>
      </c>
      <c r="C46" s="115" t="s">
        <v>124</v>
      </c>
      <c r="D46" s="127">
        <v>1064.93</v>
      </c>
      <c r="E46" s="127">
        <v>0</v>
      </c>
      <c r="F46" s="127">
        <v>0</v>
      </c>
      <c r="G46" s="127">
        <v>0</v>
      </c>
      <c r="H46" s="127">
        <v>0</v>
      </c>
      <c r="I46" s="127">
        <v>0</v>
      </c>
      <c r="J46" s="127">
        <v>0</v>
      </c>
      <c r="K46" s="127">
        <v>0</v>
      </c>
      <c r="L46" s="127">
        <v>0</v>
      </c>
      <c r="M46" s="127">
        <v>0</v>
      </c>
      <c r="N46" s="127">
        <v>0</v>
      </c>
      <c r="O46" s="127">
        <v>0</v>
      </c>
      <c r="P46" s="127">
        <v>0</v>
      </c>
      <c r="Q46" s="127">
        <v>0</v>
      </c>
      <c r="R46" s="127">
        <v>0</v>
      </c>
      <c r="S46" s="127">
        <v>12.24</v>
      </c>
      <c r="T46" s="127">
        <v>4.6500000000000004</v>
      </c>
      <c r="U46" s="127">
        <v>0</v>
      </c>
      <c r="V46" s="127">
        <v>0</v>
      </c>
      <c r="W46" s="127">
        <v>0.7</v>
      </c>
      <c r="X46" s="127">
        <v>0</v>
      </c>
      <c r="Y46" s="127">
        <v>0.25</v>
      </c>
      <c r="Z46" s="127">
        <v>0</v>
      </c>
      <c r="AA46" s="127">
        <v>0</v>
      </c>
      <c r="AB46" s="127">
        <v>0</v>
      </c>
      <c r="AC46" s="127">
        <v>0</v>
      </c>
      <c r="AD46" s="127">
        <v>0.25</v>
      </c>
      <c r="AE46" s="127">
        <v>0</v>
      </c>
      <c r="AF46" s="127">
        <v>0</v>
      </c>
      <c r="AG46" s="127">
        <v>0</v>
      </c>
      <c r="AH46" s="127">
        <v>0</v>
      </c>
      <c r="AI46" s="127">
        <v>0</v>
      </c>
      <c r="AJ46" s="127">
        <v>6.6</v>
      </c>
      <c r="AK46" s="127">
        <v>0</v>
      </c>
      <c r="AL46" s="127">
        <v>0</v>
      </c>
      <c r="AM46" s="127">
        <v>0</v>
      </c>
      <c r="AN46" s="127">
        <v>5</v>
      </c>
      <c r="AO46" s="127">
        <v>0</v>
      </c>
      <c r="AP46" s="127">
        <v>1.6</v>
      </c>
      <c r="AQ46" s="127">
        <v>0.04</v>
      </c>
      <c r="AR46" s="128">
        <v>1052.69</v>
      </c>
      <c r="AS46" s="127">
        <v>0</v>
      </c>
      <c r="AT46" s="127">
        <v>0</v>
      </c>
      <c r="AU46" s="127">
        <v>0.01</v>
      </c>
      <c r="AV46" s="127">
        <v>0</v>
      </c>
      <c r="AW46" s="127">
        <v>0</v>
      </c>
      <c r="AX46" s="127">
        <v>0</v>
      </c>
      <c r="AY46" s="127">
        <v>0</v>
      </c>
      <c r="AZ46" s="127">
        <v>0</v>
      </c>
      <c r="BA46" s="127">
        <v>0.03</v>
      </c>
      <c r="BB46" s="127">
        <v>0</v>
      </c>
      <c r="BC46" s="127">
        <v>0</v>
      </c>
      <c r="BD46" s="127">
        <v>0</v>
      </c>
      <c r="BE46" s="127">
        <v>0</v>
      </c>
      <c r="BF46" s="127"/>
      <c r="BG46" s="127"/>
      <c r="BH46" s="127">
        <v>0</v>
      </c>
      <c r="BI46" s="127">
        <v>0</v>
      </c>
      <c r="BJ46" s="127">
        <v>0</v>
      </c>
      <c r="BK46" s="127">
        <v>0</v>
      </c>
      <c r="BL46" s="127">
        <v>0</v>
      </c>
      <c r="BM46" s="127">
        <v>0</v>
      </c>
      <c r="BN46" s="127">
        <v>0</v>
      </c>
      <c r="BO46" s="127">
        <v>0</v>
      </c>
      <c r="BP46" s="127">
        <v>12.24</v>
      </c>
      <c r="BQ46" s="124">
        <v>1567.83</v>
      </c>
    </row>
    <row r="47" spans="1:69" s="61" customFormat="1" ht="11.25" x14ac:dyDescent="0.2">
      <c r="A47" s="129" t="s">
        <v>125</v>
      </c>
      <c r="B47" s="114" t="s">
        <v>126</v>
      </c>
      <c r="C47" s="115" t="s">
        <v>127</v>
      </c>
      <c r="D47" s="127">
        <v>287.31</v>
      </c>
      <c r="E47" s="127">
        <v>0</v>
      </c>
      <c r="F47" s="127">
        <v>0</v>
      </c>
      <c r="G47" s="127">
        <v>0</v>
      </c>
      <c r="H47" s="127">
        <v>0</v>
      </c>
      <c r="I47" s="127">
        <v>0</v>
      </c>
      <c r="J47" s="127">
        <v>0</v>
      </c>
      <c r="K47" s="127">
        <v>0</v>
      </c>
      <c r="L47" s="127">
        <v>0</v>
      </c>
      <c r="M47" s="127">
        <v>0</v>
      </c>
      <c r="N47" s="127">
        <v>0</v>
      </c>
      <c r="O47" s="127">
        <v>0</v>
      </c>
      <c r="P47" s="127">
        <v>0</v>
      </c>
      <c r="Q47" s="127">
        <v>0</v>
      </c>
      <c r="R47" s="127">
        <v>0</v>
      </c>
      <c r="S47" s="127">
        <v>1.43</v>
      </c>
      <c r="T47" s="127">
        <v>0.34</v>
      </c>
      <c r="U47" s="127">
        <v>0</v>
      </c>
      <c r="V47" s="127">
        <v>0</v>
      </c>
      <c r="W47" s="127">
        <v>0.2</v>
      </c>
      <c r="X47" s="127">
        <v>0</v>
      </c>
      <c r="Y47" s="127">
        <v>0</v>
      </c>
      <c r="Z47" s="127">
        <v>0</v>
      </c>
      <c r="AA47" s="127">
        <v>0</v>
      </c>
      <c r="AB47" s="127">
        <v>0</v>
      </c>
      <c r="AC47" s="127">
        <v>0</v>
      </c>
      <c r="AD47" s="127">
        <v>0</v>
      </c>
      <c r="AE47" s="127">
        <v>0</v>
      </c>
      <c r="AF47" s="127">
        <v>0</v>
      </c>
      <c r="AG47" s="127">
        <v>0</v>
      </c>
      <c r="AH47" s="127">
        <v>0</v>
      </c>
      <c r="AI47" s="127">
        <v>0</v>
      </c>
      <c r="AJ47" s="127">
        <v>0.02</v>
      </c>
      <c r="AK47" s="127">
        <v>0</v>
      </c>
      <c r="AL47" s="127">
        <v>0</v>
      </c>
      <c r="AM47" s="127">
        <v>0</v>
      </c>
      <c r="AN47" s="127">
        <v>0.02</v>
      </c>
      <c r="AO47" s="127">
        <v>0</v>
      </c>
      <c r="AP47" s="127">
        <v>0</v>
      </c>
      <c r="AQ47" s="127">
        <v>0.87</v>
      </c>
      <c r="AR47" s="127">
        <v>0.49</v>
      </c>
      <c r="AS47" s="128">
        <v>285.88</v>
      </c>
      <c r="AT47" s="127">
        <v>0.38</v>
      </c>
      <c r="AU47" s="127">
        <v>0</v>
      </c>
      <c r="AV47" s="127">
        <v>0</v>
      </c>
      <c r="AW47" s="127">
        <v>0</v>
      </c>
      <c r="AX47" s="127">
        <v>0</v>
      </c>
      <c r="AY47" s="127">
        <v>0</v>
      </c>
      <c r="AZ47" s="127">
        <v>0</v>
      </c>
      <c r="BA47" s="127">
        <v>0</v>
      </c>
      <c r="BB47" s="127">
        <v>0</v>
      </c>
      <c r="BC47" s="127">
        <v>0</v>
      </c>
      <c r="BD47" s="127">
        <v>0</v>
      </c>
      <c r="BE47" s="127">
        <v>0</v>
      </c>
      <c r="BF47" s="127"/>
      <c r="BG47" s="127"/>
      <c r="BH47" s="127">
        <v>0</v>
      </c>
      <c r="BI47" s="127">
        <v>0</v>
      </c>
      <c r="BJ47" s="127">
        <v>0</v>
      </c>
      <c r="BK47" s="127">
        <v>0</v>
      </c>
      <c r="BL47" s="127">
        <v>0</v>
      </c>
      <c r="BM47" s="127">
        <v>0</v>
      </c>
      <c r="BN47" s="127">
        <v>0</v>
      </c>
      <c r="BO47" s="127">
        <v>0</v>
      </c>
      <c r="BP47" s="127">
        <v>1.43</v>
      </c>
      <c r="BQ47" s="124">
        <v>503.96</v>
      </c>
    </row>
    <row r="48" spans="1:69" s="61" customFormat="1" ht="22.5" x14ac:dyDescent="0.2">
      <c r="A48" s="129" t="s">
        <v>128</v>
      </c>
      <c r="B48" s="114" t="s">
        <v>129</v>
      </c>
      <c r="C48" s="115" t="s">
        <v>130</v>
      </c>
      <c r="D48" s="127">
        <v>0</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0</v>
      </c>
      <c r="X48" s="127">
        <v>0</v>
      </c>
      <c r="Y48" s="127">
        <v>0</v>
      </c>
      <c r="Z48" s="127">
        <v>0</v>
      </c>
      <c r="AA48" s="127">
        <v>0</v>
      </c>
      <c r="AB48" s="127">
        <v>0</v>
      </c>
      <c r="AC48" s="127">
        <v>0</v>
      </c>
      <c r="AD48" s="127">
        <v>0</v>
      </c>
      <c r="AE48" s="127">
        <v>0</v>
      </c>
      <c r="AF48" s="127">
        <v>0</v>
      </c>
      <c r="AG48" s="127">
        <v>0</v>
      </c>
      <c r="AH48" s="127">
        <v>0</v>
      </c>
      <c r="AI48" s="127">
        <v>0</v>
      </c>
      <c r="AJ48" s="127">
        <v>0</v>
      </c>
      <c r="AK48" s="127">
        <v>0</v>
      </c>
      <c r="AL48" s="127">
        <v>0</v>
      </c>
      <c r="AM48" s="127">
        <v>0</v>
      </c>
      <c r="AN48" s="127">
        <v>0</v>
      </c>
      <c r="AO48" s="127">
        <v>0</v>
      </c>
      <c r="AP48" s="127">
        <v>0</v>
      </c>
      <c r="AQ48" s="127">
        <v>0</v>
      </c>
      <c r="AR48" s="127">
        <v>0</v>
      </c>
      <c r="AS48" s="127">
        <v>0</v>
      </c>
      <c r="AT48" s="128">
        <v>0</v>
      </c>
      <c r="AU48" s="127">
        <v>0</v>
      </c>
      <c r="AV48" s="127">
        <v>0</v>
      </c>
      <c r="AW48" s="127">
        <v>0</v>
      </c>
      <c r="AX48" s="127">
        <v>0</v>
      </c>
      <c r="AY48" s="127">
        <v>0</v>
      </c>
      <c r="AZ48" s="127">
        <v>0</v>
      </c>
      <c r="BA48" s="127">
        <v>0</v>
      </c>
      <c r="BB48" s="127">
        <v>0</v>
      </c>
      <c r="BC48" s="127">
        <v>0</v>
      </c>
      <c r="BD48" s="127">
        <v>0</v>
      </c>
      <c r="BE48" s="127">
        <v>0</v>
      </c>
      <c r="BF48" s="127"/>
      <c r="BG48" s="127"/>
      <c r="BH48" s="127">
        <v>0</v>
      </c>
      <c r="BI48" s="127">
        <v>0</v>
      </c>
      <c r="BJ48" s="127">
        <v>0</v>
      </c>
      <c r="BK48" s="127">
        <v>0</v>
      </c>
      <c r="BL48" s="127">
        <v>0</v>
      </c>
      <c r="BM48" s="127">
        <v>0</v>
      </c>
      <c r="BN48" s="127">
        <v>0</v>
      </c>
      <c r="BO48" s="127">
        <v>0</v>
      </c>
      <c r="BP48" s="127">
        <v>0</v>
      </c>
      <c r="BQ48" s="124">
        <v>27.44</v>
      </c>
    </row>
    <row r="49" spans="1:69" s="61" customFormat="1" ht="22.5" x14ac:dyDescent="0.2">
      <c r="A49" s="129" t="s">
        <v>131</v>
      </c>
      <c r="B49" s="114" t="s">
        <v>132</v>
      </c>
      <c r="C49" s="115" t="s">
        <v>133</v>
      </c>
      <c r="D49" s="127">
        <v>0</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0</v>
      </c>
      <c r="X49" s="127">
        <v>0</v>
      </c>
      <c r="Y49" s="127">
        <v>0</v>
      </c>
      <c r="Z49" s="127">
        <v>0</v>
      </c>
      <c r="AA49" s="127">
        <v>0</v>
      </c>
      <c r="AB49" s="127">
        <v>0</v>
      </c>
      <c r="AC49" s="127">
        <v>0</v>
      </c>
      <c r="AD49" s="127">
        <v>0</v>
      </c>
      <c r="AE49" s="127">
        <v>0</v>
      </c>
      <c r="AF49" s="127">
        <v>0</v>
      </c>
      <c r="AG49" s="127">
        <v>0</v>
      </c>
      <c r="AH49" s="127">
        <v>0</v>
      </c>
      <c r="AI49" s="127">
        <v>0</v>
      </c>
      <c r="AJ49" s="127">
        <v>0</v>
      </c>
      <c r="AK49" s="127">
        <v>0</v>
      </c>
      <c r="AL49" s="127">
        <v>0</v>
      </c>
      <c r="AM49" s="127">
        <v>0</v>
      </c>
      <c r="AN49" s="127">
        <v>0</v>
      </c>
      <c r="AO49" s="127">
        <v>0</v>
      </c>
      <c r="AP49" s="127">
        <v>0</v>
      </c>
      <c r="AQ49" s="127">
        <v>0</v>
      </c>
      <c r="AR49" s="127">
        <v>0</v>
      </c>
      <c r="AS49" s="127">
        <v>0</v>
      </c>
      <c r="AT49" s="127">
        <v>0</v>
      </c>
      <c r="AU49" s="128">
        <v>0</v>
      </c>
      <c r="AV49" s="127">
        <v>0</v>
      </c>
      <c r="AW49" s="127">
        <v>0</v>
      </c>
      <c r="AX49" s="127">
        <v>0</v>
      </c>
      <c r="AY49" s="127">
        <v>0</v>
      </c>
      <c r="AZ49" s="127">
        <v>0</v>
      </c>
      <c r="BA49" s="127">
        <v>0</v>
      </c>
      <c r="BB49" s="127">
        <v>0</v>
      </c>
      <c r="BC49" s="127">
        <v>0</v>
      </c>
      <c r="BD49" s="127">
        <v>0</v>
      </c>
      <c r="BE49" s="127">
        <v>0</v>
      </c>
      <c r="BF49" s="127"/>
      <c r="BG49" s="127"/>
      <c r="BH49" s="127">
        <v>0</v>
      </c>
      <c r="BI49" s="127">
        <v>0</v>
      </c>
      <c r="BJ49" s="127">
        <v>0</v>
      </c>
      <c r="BK49" s="127">
        <v>0</v>
      </c>
      <c r="BL49" s="127">
        <v>0</v>
      </c>
      <c r="BM49" s="127">
        <v>0</v>
      </c>
      <c r="BN49" s="127">
        <v>0</v>
      </c>
      <c r="BO49" s="127">
        <v>0</v>
      </c>
      <c r="BP49" s="127">
        <v>0</v>
      </c>
      <c r="BQ49" s="124">
        <v>2.68</v>
      </c>
    </row>
    <row r="50" spans="1:69" s="61" customFormat="1" ht="33.75" x14ac:dyDescent="0.2">
      <c r="A50" s="129" t="s">
        <v>134</v>
      </c>
      <c r="B50" s="114" t="s">
        <v>135</v>
      </c>
      <c r="C50" s="115" t="s">
        <v>136</v>
      </c>
      <c r="D50" s="127">
        <v>10.94</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0</v>
      </c>
      <c r="X50" s="127">
        <v>0</v>
      </c>
      <c r="Y50" s="127">
        <v>0</v>
      </c>
      <c r="Z50" s="127">
        <v>0</v>
      </c>
      <c r="AA50" s="127">
        <v>0</v>
      </c>
      <c r="AB50" s="127">
        <v>0</v>
      </c>
      <c r="AC50" s="127">
        <v>0</v>
      </c>
      <c r="AD50" s="127">
        <v>0</v>
      </c>
      <c r="AE50" s="127">
        <v>0</v>
      </c>
      <c r="AF50" s="127">
        <v>0</v>
      </c>
      <c r="AG50" s="127">
        <v>0</v>
      </c>
      <c r="AH50" s="127">
        <v>0</v>
      </c>
      <c r="AI50" s="127">
        <v>0</v>
      </c>
      <c r="AJ50" s="127">
        <v>0</v>
      </c>
      <c r="AK50" s="127">
        <v>0</v>
      </c>
      <c r="AL50" s="127">
        <v>0</v>
      </c>
      <c r="AM50" s="127">
        <v>0</v>
      </c>
      <c r="AN50" s="127">
        <v>0</v>
      </c>
      <c r="AO50" s="127">
        <v>0</v>
      </c>
      <c r="AP50" s="127">
        <v>0</v>
      </c>
      <c r="AQ50" s="127">
        <v>0</v>
      </c>
      <c r="AR50" s="127">
        <v>0</v>
      </c>
      <c r="AS50" s="127">
        <v>0</v>
      </c>
      <c r="AT50" s="127">
        <v>0</v>
      </c>
      <c r="AU50" s="127">
        <v>0</v>
      </c>
      <c r="AV50" s="128">
        <v>10.94</v>
      </c>
      <c r="AW50" s="127">
        <v>0</v>
      </c>
      <c r="AX50" s="127">
        <v>0</v>
      </c>
      <c r="AY50" s="127">
        <v>0</v>
      </c>
      <c r="AZ50" s="127">
        <v>0</v>
      </c>
      <c r="BA50" s="127">
        <v>0</v>
      </c>
      <c r="BB50" s="127">
        <v>0</v>
      </c>
      <c r="BC50" s="127">
        <v>0</v>
      </c>
      <c r="BD50" s="127">
        <v>0</v>
      </c>
      <c r="BE50" s="127">
        <v>0</v>
      </c>
      <c r="BF50" s="127"/>
      <c r="BG50" s="127"/>
      <c r="BH50" s="127">
        <v>0</v>
      </c>
      <c r="BI50" s="127">
        <v>0</v>
      </c>
      <c r="BJ50" s="127">
        <v>0</v>
      </c>
      <c r="BK50" s="127">
        <v>0</v>
      </c>
      <c r="BL50" s="127">
        <v>0</v>
      </c>
      <c r="BM50" s="127">
        <v>0</v>
      </c>
      <c r="BN50" s="127">
        <v>0</v>
      </c>
      <c r="BO50" s="127">
        <v>0</v>
      </c>
      <c r="BP50" s="127">
        <v>0</v>
      </c>
      <c r="BQ50" s="124">
        <v>13.6</v>
      </c>
    </row>
    <row r="51" spans="1:69" s="61" customFormat="1" ht="11.25" x14ac:dyDescent="0.2">
      <c r="A51" s="129" t="s">
        <v>137</v>
      </c>
      <c r="B51" s="114" t="s">
        <v>138</v>
      </c>
      <c r="C51" s="115" t="s">
        <v>139</v>
      </c>
      <c r="D51" s="127">
        <v>14.97</v>
      </c>
      <c r="E51" s="127">
        <v>0</v>
      </c>
      <c r="F51" s="127">
        <v>0</v>
      </c>
      <c r="G51" s="127">
        <v>0</v>
      </c>
      <c r="H51" s="127">
        <v>0</v>
      </c>
      <c r="I51" s="127">
        <v>0</v>
      </c>
      <c r="J51" s="127">
        <v>0</v>
      </c>
      <c r="K51" s="127">
        <v>0</v>
      </c>
      <c r="L51" s="127">
        <v>0</v>
      </c>
      <c r="M51" s="127">
        <v>0</v>
      </c>
      <c r="N51" s="127">
        <v>0</v>
      </c>
      <c r="O51" s="127">
        <v>0</v>
      </c>
      <c r="P51" s="127">
        <v>0</v>
      </c>
      <c r="Q51" s="127">
        <v>0</v>
      </c>
      <c r="R51" s="127">
        <v>0</v>
      </c>
      <c r="S51" s="127">
        <v>0</v>
      </c>
      <c r="T51" s="127">
        <v>0</v>
      </c>
      <c r="U51" s="127">
        <v>0</v>
      </c>
      <c r="V51" s="127">
        <v>0</v>
      </c>
      <c r="W51" s="127">
        <v>0</v>
      </c>
      <c r="X51" s="127">
        <v>0</v>
      </c>
      <c r="Y51" s="127">
        <v>0</v>
      </c>
      <c r="Z51" s="127">
        <v>0</v>
      </c>
      <c r="AA51" s="127">
        <v>0</v>
      </c>
      <c r="AB51" s="127">
        <v>0</v>
      </c>
      <c r="AC51" s="127">
        <v>0</v>
      </c>
      <c r="AD51" s="127">
        <v>0</v>
      </c>
      <c r="AE51" s="127">
        <v>0</v>
      </c>
      <c r="AF51" s="127">
        <v>0</v>
      </c>
      <c r="AG51" s="127">
        <v>0</v>
      </c>
      <c r="AH51" s="127">
        <v>0</v>
      </c>
      <c r="AI51" s="127">
        <v>0</v>
      </c>
      <c r="AJ51" s="127">
        <v>0</v>
      </c>
      <c r="AK51" s="127">
        <v>0</v>
      </c>
      <c r="AL51" s="127">
        <v>0</v>
      </c>
      <c r="AM51" s="127">
        <v>0</v>
      </c>
      <c r="AN51" s="127">
        <v>0</v>
      </c>
      <c r="AO51" s="127">
        <v>0</v>
      </c>
      <c r="AP51" s="127">
        <v>0</v>
      </c>
      <c r="AQ51" s="127">
        <v>0</v>
      </c>
      <c r="AR51" s="127">
        <v>0</v>
      </c>
      <c r="AS51" s="127">
        <v>0</v>
      </c>
      <c r="AT51" s="127">
        <v>0</v>
      </c>
      <c r="AU51" s="127">
        <v>0</v>
      </c>
      <c r="AV51" s="127">
        <v>0</v>
      </c>
      <c r="AW51" s="128">
        <v>14.97</v>
      </c>
      <c r="AX51" s="127">
        <v>0</v>
      </c>
      <c r="AY51" s="127">
        <v>0</v>
      </c>
      <c r="AZ51" s="127">
        <v>0</v>
      </c>
      <c r="BA51" s="127">
        <v>0</v>
      </c>
      <c r="BB51" s="127">
        <v>0</v>
      </c>
      <c r="BC51" s="127">
        <v>0</v>
      </c>
      <c r="BD51" s="127">
        <v>0</v>
      </c>
      <c r="BE51" s="127">
        <v>0</v>
      </c>
      <c r="BF51" s="127"/>
      <c r="BG51" s="127"/>
      <c r="BH51" s="127">
        <v>0</v>
      </c>
      <c r="BI51" s="127">
        <v>0</v>
      </c>
      <c r="BJ51" s="127">
        <v>0</v>
      </c>
      <c r="BK51" s="127">
        <v>0</v>
      </c>
      <c r="BL51" s="127">
        <v>0</v>
      </c>
      <c r="BM51" s="127">
        <v>0</v>
      </c>
      <c r="BN51" s="127">
        <v>0</v>
      </c>
      <c r="BO51" s="127">
        <v>0</v>
      </c>
      <c r="BP51" s="127">
        <v>0</v>
      </c>
      <c r="BQ51" s="124">
        <v>38</v>
      </c>
    </row>
    <row r="52" spans="1:69" s="61" customFormat="1" ht="22.5" x14ac:dyDescent="0.2">
      <c r="A52" s="129" t="s">
        <v>140</v>
      </c>
      <c r="B52" s="114" t="s">
        <v>141</v>
      </c>
      <c r="C52" s="115" t="s">
        <v>142</v>
      </c>
      <c r="D52" s="127">
        <v>1935.96</v>
      </c>
      <c r="E52" s="127">
        <v>0</v>
      </c>
      <c r="F52" s="127">
        <v>0</v>
      </c>
      <c r="G52" s="127">
        <v>0</v>
      </c>
      <c r="H52" s="127">
        <v>0</v>
      </c>
      <c r="I52" s="127">
        <v>0</v>
      </c>
      <c r="J52" s="127">
        <v>0</v>
      </c>
      <c r="K52" s="127">
        <v>0</v>
      </c>
      <c r="L52" s="127">
        <v>0</v>
      </c>
      <c r="M52" s="127">
        <v>0</v>
      </c>
      <c r="N52" s="127">
        <v>0</v>
      </c>
      <c r="O52" s="127">
        <v>0</v>
      </c>
      <c r="P52" s="127">
        <v>0</v>
      </c>
      <c r="Q52" s="127">
        <v>0</v>
      </c>
      <c r="R52" s="127">
        <v>0</v>
      </c>
      <c r="S52" s="127">
        <v>0.5</v>
      </c>
      <c r="T52" s="127">
        <v>0</v>
      </c>
      <c r="U52" s="127">
        <v>0</v>
      </c>
      <c r="V52" s="127">
        <v>0</v>
      </c>
      <c r="W52" s="127">
        <v>0.5</v>
      </c>
      <c r="X52" s="127">
        <v>0</v>
      </c>
      <c r="Y52" s="127">
        <v>0</v>
      </c>
      <c r="Z52" s="127">
        <v>0</v>
      </c>
      <c r="AA52" s="127">
        <v>0</v>
      </c>
      <c r="AB52" s="127">
        <v>0</v>
      </c>
      <c r="AC52" s="127">
        <v>0</v>
      </c>
      <c r="AD52" s="127">
        <v>0</v>
      </c>
      <c r="AE52" s="127">
        <v>0</v>
      </c>
      <c r="AF52" s="127">
        <v>0</v>
      </c>
      <c r="AG52" s="127">
        <v>0</v>
      </c>
      <c r="AH52" s="127">
        <v>0</v>
      </c>
      <c r="AI52" s="127">
        <v>0</v>
      </c>
      <c r="AJ52" s="127">
        <v>0</v>
      </c>
      <c r="AK52" s="127">
        <v>0</v>
      </c>
      <c r="AL52" s="127">
        <v>0</v>
      </c>
      <c r="AM52" s="127">
        <v>0</v>
      </c>
      <c r="AN52" s="127">
        <v>0</v>
      </c>
      <c r="AO52" s="127">
        <v>0</v>
      </c>
      <c r="AP52" s="127">
        <v>0</v>
      </c>
      <c r="AQ52" s="127">
        <v>0</v>
      </c>
      <c r="AR52" s="127">
        <v>0</v>
      </c>
      <c r="AS52" s="127">
        <v>0</v>
      </c>
      <c r="AT52" s="127">
        <v>0</v>
      </c>
      <c r="AU52" s="127">
        <v>0</v>
      </c>
      <c r="AV52" s="127">
        <v>0</v>
      </c>
      <c r="AW52" s="127">
        <v>0</v>
      </c>
      <c r="AX52" s="128">
        <v>1935.46</v>
      </c>
      <c r="AY52" s="127">
        <v>0</v>
      </c>
      <c r="AZ52" s="127">
        <v>0</v>
      </c>
      <c r="BA52" s="127">
        <v>0</v>
      </c>
      <c r="BB52" s="127">
        <v>0</v>
      </c>
      <c r="BC52" s="127">
        <v>0</v>
      </c>
      <c r="BD52" s="127">
        <v>0</v>
      </c>
      <c r="BE52" s="127">
        <v>0</v>
      </c>
      <c r="BF52" s="127"/>
      <c r="BG52" s="127"/>
      <c r="BH52" s="127">
        <v>0</v>
      </c>
      <c r="BI52" s="127">
        <v>0</v>
      </c>
      <c r="BJ52" s="127">
        <v>0</v>
      </c>
      <c r="BK52" s="127">
        <v>0</v>
      </c>
      <c r="BL52" s="127">
        <v>0</v>
      </c>
      <c r="BM52" s="127">
        <v>0</v>
      </c>
      <c r="BN52" s="127">
        <v>0</v>
      </c>
      <c r="BO52" s="127">
        <v>0</v>
      </c>
      <c r="BP52" s="127">
        <v>0.5</v>
      </c>
      <c r="BQ52" s="124">
        <v>2049.36</v>
      </c>
    </row>
    <row r="53" spans="1:69" s="61" customFormat="1" ht="33.75" x14ac:dyDescent="0.2">
      <c r="A53" s="129" t="s">
        <v>143</v>
      </c>
      <c r="B53" s="114" t="s">
        <v>144</v>
      </c>
      <c r="C53" s="115" t="s">
        <v>145</v>
      </c>
      <c r="D53" s="127">
        <v>1.01</v>
      </c>
      <c r="E53" s="127">
        <v>0</v>
      </c>
      <c r="F53" s="127">
        <v>0</v>
      </c>
      <c r="G53" s="127">
        <v>0</v>
      </c>
      <c r="H53" s="127">
        <v>0</v>
      </c>
      <c r="I53" s="127">
        <v>0</v>
      </c>
      <c r="J53" s="127">
        <v>0</v>
      </c>
      <c r="K53" s="127">
        <v>0</v>
      </c>
      <c r="L53" s="127">
        <v>0</v>
      </c>
      <c r="M53" s="127">
        <v>0</v>
      </c>
      <c r="N53" s="127">
        <v>0</v>
      </c>
      <c r="O53" s="127">
        <v>0</v>
      </c>
      <c r="P53" s="127">
        <v>0</v>
      </c>
      <c r="Q53" s="127">
        <v>0</v>
      </c>
      <c r="R53" s="127">
        <v>0</v>
      </c>
      <c r="S53" s="127">
        <v>0</v>
      </c>
      <c r="T53" s="127">
        <v>0</v>
      </c>
      <c r="U53" s="127">
        <v>0</v>
      </c>
      <c r="V53" s="127">
        <v>0</v>
      </c>
      <c r="W53" s="127">
        <v>0</v>
      </c>
      <c r="X53" s="127">
        <v>0</v>
      </c>
      <c r="Y53" s="127">
        <v>0</v>
      </c>
      <c r="Z53" s="127">
        <v>0</v>
      </c>
      <c r="AA53" s="127">
        <v>0</v>
      </c>
      <c r="AB53" s="127">
        <v>0</v>
      </c>
      <c r="AC53" s="127">
        <v>0</v>
      </c>
      <c r="AD53" s="127">
        <v>0</v>
      </c>
      <c r="AE53" s="127">
        <v>0</v>
      </c>
      <c r="AF53" s="127">
        <v>0</v>
      </c>
      <c r="AG53" s="127">
        <v>0</v>
      </c>
      <c r="AH53" s="127">
        <v>0</v>
      </c>
      <c r="AI53" s="127">
        <v>0</v>
      </c>
      <c r="AJ53" s="127">
        <v>0</v>
      </c>
      <c r="AK53" s="127">
        <v>0</v>
      </c>
      <c r="AL53" s="127">
        <v>0</v>
      </c>
      <c r="AM53" s="127">
        <v>0</v>
      </c>
      <c r="AN53" s="127">
        <v>0</v>
      </c>
      <c r="AO53" s="127">
        <v>0</v>
      </c>
      <c r="AP53" s="127">
        <v>0</v>
      </c>
      <c r="AQ53" s="127">
        <v>0</v>
      </c>
      <c r="AR53" s="127">
        <v>0</v>
      </c>
      <c r="AS53" s="127">
        <v>0</v>
      </c>
      <c r="AT53" s="127">
        <v>0</v>
      </c>
      <c r="AU53" s="127">
        <v>0</v>
      </c>
      <c r="AV53" s="127">
        <v>0</v>
      </c>
      <c r="AW53" s="127">
        <v>0</v>
      </c>
      <c r="AX53" s="127">
        <v>0</v>
      </c>
      <c r="AY53" s="128">
        <v>1.01</v>
      </c>
      <c r="AZ53" s="127">
        <v>0</v>
      </c>
      <c r="BA53" s="127">
        <v>0</v>
      </c>
      <c r="BB53" s="127">
        <v>0</v>
      </c>
      <c r="BC53" s="127">
        <v>0</v>
      </c>
      <c r="BD53" s="127">
        <v>0</v>
      </c>
      <c r="BE53" s="127">
        <v>0</v>
      </c>
      <c r="BF53" s="127"/>
      <c r="BG53" s="127"/>
      <c r="BH53" s="127">
        <v>0</v>
      </c>
      <c r="BI53" s="127">
        <v>0</v>
      </c>
      <c r="BJ53" s="127">
        <v>0</v>
      </c>
      <c r="BK53" s="127">
        <v>0</v>
      </c>
      <c r="BL53" s="127">
        <v>0</v>
      </c>
      <c r="BM53" s="127">
        <v>0</v>
      </c>
      <c r="BN53" s="127">
        <v>0</v>
      </c>
      <c r="BO53" s="127">
        <v>0</v>
      </c>
      <c r="BP53" s="127">
        <v>0</v>
      </c>
      <c r="BQ53" s="124">
        <v>1.03</v>
      </c>
    </row>
    <row r="54" spans="1:69" s="61" customFormat="1" ht="11.25" x14ac:dyDescent="0.2">
      <c r="A54" s="129" t="s">
        <v>146</v>
      </c>
      <c r="B54" s="114" t="s">
        <v>147</v>
      </c>
      <c r="C54" s="115" t="s">
        <v>148</v>
      </c>
      <c r="D54" s="127">
        <v>11.93</v>
      </c>
      <c r="E54" s="127">
        <v>0</v>
      </c>
      <c r="F54" s="127">
        <v>0</v>
      </c>
      <c r="G54" s="127">
        <v>0</v>
      </c>
      <c r="H54" s="127">
        <v>0</v>
      </c>
      <c r="I54" s="127">
        <v>0</v>
      </c>
      <c r="J54" s="127">
        <v>0</v>
      </c>
      <c r="K54" s="127">
        <v>0</v>
      </c>
      <c r="L54" s="127">
        <v>0</v>
      </c>
      <c r="M54" s="127">
        <v>0</v>
      </c>
      <c r="N54" s="127">
        <v>0</v>
      </c>
      <c r="O54" s="127">
        <v>0</v>
      </c>
      <c r="P54" s="127">
        <v>0</v>
      </c>
      <c r="Q54" s="127">
        <v>0</v>
      </c>
      <c r="R54" s="127">
        <v>0</v>
      </c>
      <c r="S54" s="127">
        <v>0.1</v>
      </c>
      <c r="T54" s="127">
        <v>0</v>
      </c>
      <c r="U54" s="127">
        <v>0</v>
      </c>
      <c r="V54" s="127">
        <v>0</v>
      </c>
      <c r="W54" s="127">
        <v>0</v>
      </c>
      <c r="X54" s="127">
        <v>0.1</v>
      </c>
      <c r="Y54" s="127">
        <v>0</v>
      </c>
      <c r="Z54" s="127">
        <v>0</v>
      </c>
      <c r="AA54" s="127">
        <v>0</v>
      </c>
      <c r="AB54" s="127">
        <v>0</v>
      </c>
      <c r="AC54" s="127">
        <v>0</v>
      </c>
      <c r="AD54" s="127">
        <v>0</v>
      </c>
      <c r="AE54" s="127">
        <v>0</v>
      </c>
      <c r="AF54" s="127">
        <v>0</v>
      </c>
      <c r="AG54" s="127">
        <v>0</v>
      </c>
      <c r="AH54" s="127">
        <v>0</v>
      </c>
      <c r="AI54" s="127">
        <v>0</v>
      </c>
      <c r="AJ54" s="127">
        <v>0</v>
      </c>
      <c r="AK54" s="127">
        <v>0</v>
      </c>
      <c r="AL54" s="127">
        <v>0</v>
      </c>
      <c r="AM54" s="127">
        <v>0</v>
      </c>
      <c r="AN54" s="127">
        <v>0</v>
      </c>
      <c r="AO54" s="127">
        <v>0</v>
      </c>
      <c r="AP54" s="127">
        <v>0</v>
      </c>
      <c r="AQ54" s="127">
        <v>0</v>
      </c>
      <c r="AR54" s="127">
        <v>0</v>
      </c>
      <c r="AS54" s="127">
        <v>0</v>
      </c>
      <c r="AT54" s="127">
        <v>0</v>
      </c>
      <c r="AU54" s="127">
        <v>0</v>
      </c>
      <c r="AV54" s="127">
        <v>0</v>
      </c>
      <c r="AW54" s="127">
        <v>0</v>
      </c>
      <c r="AX54" s="127">
        <v>0</v>
      </c>
      <c r="AY54" s="127">
        <v>0</v>
      </c>
      <c r="AZ54" s="128">
        <v>11.83</v>
      </c>
      <c r="BA54" s="127">
        <v>0</v>
      </c>
      <c r="BB54" s="127">
        <v>0</v>
      </c>
      <c r="BC54" s="127">
        <v>0</v>
      </c>
      <c r="BD54" s="127">
        <v>0</v>
      </c>
      <c r="BE54" s="127">
        <v>0</v>
      </c>
      <c r="BF54" s="127"/>
      <c r="BG54" s="127"/>
      <c r="BH54" s="127">
        <v>0</v>
      </c>
      <c r="BI54" s="127">
        <v>0</v>
      </c>
      <c r="BJ54" s="127">
        <v>0</v>
      </c>
      <c r="BK54" s="127">
        <v>0</v>
      </c>
      <c r="BL54" s="127">
        <v>0</v>
      </c>
      <c r="BM54" s="127">
        <v>0</v>
      </c>
      <c r="BN54" s="127">
        <v>0</v>
      </c>
      <c r="BO54" s="127">
        <v>0</v>
      </c>
      <c r="BP54" s="127">
        <v>0.1</v>
      </c>
      <c r="BQ54" s="124">
        <v>28.35</v>
      </c>
    </row>
    <row r="55" spans="1:69" s="61" customFormat="1" ht="22.5" x14ac:dyDescent="0.2">
      <c r="A55" s="129" t="s">
        <v>149</v>
      </c>
      <c r="B55" s="114" t="s">
        <v>150</v>
      </c>
      <c r="C55" s="115" t="s">
        <v>151</v>
      </c>
      <c r="D55" s="127">
        <v>39.24</v>
      </c>
      <c r="E55" s="127">
        <v>0</v>
      </c>
      <c r="F55" s="127">
        <v>0</v>
      </c>
      <c r="G55" s="127">
        <v>0</v>
      </c>
      <c r="H55" s="127">
        <v>0</v>
      </c>
      <c r="I55" s="127">
        <v>0</v>
      </c>
      <c r="J55" s="127">
        <v>0</v>
      </c>
      <c r="K55" s="127">
        <v>0</v>
      </c>
      <c r="L55" s="127">
        <v>0</v>
      </c>
      <c r="M55" s="127">
        <v>0</v>
      </c>
      <c r="N55" s="127">
        <v>0</v>
      </c>
      <c r="O55" s="127">
        <v>0</v>
      </c>
      <c r="P55" s="127">
        <v>0</v>
      </c>
      <c r="Q55" s="127">
        <v>0</v>
      </c>
      <c r="R55" s="127">
        <v>0</v>
      </c>
      <c r="S55" s="127">
        <v>18.649999999999999</v>
      </c>
      <c r="T55" s="127">
        <v>0</v>
      </c>
      <c r="U55" s="127">
        <v>0</v>
      </c>
      <c r="V55" s="127">
        <v>0</v>
      </c>
      <c r="W55" s="127">
        <v>0</v>
      </c>
      <c r="X55" s="127">
        <v>0.06</v>
      </c>
      <c r="Y55" s="127">
        <v>18.510000000000002</v>
      </c>
      <c r="Z55" s="127">
        <v>0</v>
      </c>
      <c r="AA55" s="127">
        <v>18.510000000000002</v>
      </c>
      <c r="AB55" s="127">
        <v>0</v>
      </c>
      <c r="AC55" s="127">
        <v>0</v>
      </c>
      <c r="AD55" s="127">
        <v>0</v>
      </c>
      <c r="AE55" s="127">
        <v>0</v>
      </c>
      <c r="AF55" s="127">
        <v>0</v>
      </c>
      <c r="AG55" s="127">
        <v>0</v>
      </c>
      <c r="AH55" s="127">
        <v>0</v>
      </c>
      <c r="AI55" s="127">
        <v>0</v>
      </c>
      <c r="AJ55" s="127">
        <v>0</v>
      </c>
      <c r="AK55" s="127">
        <v>0</v>
      </c>
      <c r="AL55" s="127">
        <v>0</v>
      </c>
      <c r="AM55" s="127">
        <v>0</v>
      </c>
      <c r="AN55" s="127">
        <v>0</v>
      </c>
      <c r="AO55" s="127">
        <v>0</v>
      </c>
      <c r="AP55" s="127">
        <v>0</v>
      </c>
      <c r="AQ55" s="127">
        <v>0.08</v>
      </c>
      <c r="AR55" s="127">
        <v>0.02</v>
      </c>
      <c r="AS55" s="127">
        <v>0</v>
      </c>
      <c r="AT55" s="127">
        <v>0.06</v>
      </c>
      <c r="AU55" s="127">
        <v>0</v>
      </c>
      <c r="AV55" s="127">
        <v>0</v>
      </c>
      <c r="AW55" s="127">
        <v>0</v>
      </c>
      <c r="AX55" s="127">
        <v>0</v>
      </c>
      <c r="AY55" s="127">
        <v>0</v>
      </c>
      <c r="AZ55" s="127">
        <v>0</v>
      </c>
      <c r="BA55" s="128">
        <v>20.59</v>
      </c>
      <c r="BB55" s="127">
        <v>0</v>
      </c>
      <c r="BC55" s="127">
        <v>0</v>
      </c>
      <c r="BD55" s="127">
        <v>0</v>
      </c>
      <c r="BE55" s="127">
        <v>0</v>
      </c>
      <c r="BF55" s="127"/>
      <c r="BG55" s="127"/>
      <c r="BH55" s="127">
        <v>0</v>
      </c>
      <c r="BI55" s="127">
        <v>0</v>
      </c>
      <c r="BJ55" s="127">
        <v>0</v>
      </c>
      <c r="BK55" s="127">
        <v>0</v>
      </c>
      <c r="BL55" s="127">
        <v>0</v>
      </c>
      <c r="BM55" s="127">
        <v>0</v>
      </c>
      <c r="BN55" s="127">
        <v>0</v>
      </c>
      <c r="BO55" s="127">
        <v>0</v>
      </c>
      <c r="BP55" s="127">
        <v>18.649999999999999</v>
      </c>
      <c r="BQ55" s="124">
        <v>27.18</v>
      </c>
    </row>
    <row r="56" spans="1:69" s="61" customFormat="1" ht="11.25" x14ac:dyDescent="0.2">
      <c r="A56" s="129" t="s">
        <v>152</v>
      </c>
      <c r="B56" s="114" t="s">
        <v>153</v>
      </c>
      <c r="C56" s="115" t="s">
        <v>154</v>
      </c>
      <c r="D56" s="127">
        <v>34.130000000000003</v>
      </c>
      <c r="E56" s="127">
        <v>0</v>
      </c>
      <c r="F56" s="127">
        <v>0</v>
      </c>
      <c r="G56" s="127">
        <v>0</v>
      </c>
      <c r="H56" s="127">
        <v>0</v>
      </c>
      <c r="I56" s="127">
        <v>0</v>
      </c>
      <c r="J56" s="127">
        <v>0</v>
      </c>
      <c r="K56" s="127">
        <v>0</v>
      </c>
      <c r="L56" s="127">
        <v>0</v>
      </c>
      <c r="M56" s="127">
        <v>0</v>
      </c>
      <c r="N56" s="127">
        <v>0</v>
      </c>
      <c r="O56" s="127">
        <v>0</v>
      </c>
      <c r="P56" s="127">
        <v>0</v>
      </c>
      <c r="Q56" s="127">
        <v>0</v>
      </c>
      <c r="R56" s="127">
        <v>0</v>
      </c>
      <c r="S56" s="127">
        <v>0</v>
      </c>
      <c r="T56" s="127">
        <v>0</v>
      </c>
      <c r="U56" s="127">
        <v>0</v>
      </c>
      <c r="V56" s="127">
        <v>0</v>
      </c>
      <c r="W56" s="127">
        <v>0</v>
      </c>
      <c r="X56" s="127">
        <v>0</v>
      </c>
      <c r="Y56" s="127">
        <v>0</v>
      </c>
      <c r="Z56" s="127">
        <v>0</v>
      </c>
      <c r="AA56" s="127">
        <v>0</v>
      </c>
      <c r="AB56" s="127">
        <v>0</v>
      </c>
      <c r="AC56" s="127">
        <v>0</v>
      </c>
      <c r="AD56" s="127">
        <v>0</v>
      </c>
      <c r="AE56" s="127">
        <v>0</v>
      </c>
      <c r="AF56" s="127">
        <v>0</v>
      </c>
      <c r="AG56" s="127">
        <v>0</v>
      </c>
      <c r="AH56" s="127">
        <v>0</v>
      </c>
      <c r="AI56" s="127">
        <v>0</v>
      </c>
      <c r="AJ56" s="127">
        <v>0</v>
      </c>
      <c r="AK56" s="127">
        <v>0</v>
      </c>
      <c r="AL56" s="127">
        <v>0</v>
      </c>
      <c r="AM56" s="127">
        <v>0</v>
      </c>
      <c r="AN56" s="127">
        <v>0</v>
      </c>
      <c r="AO56" s="127">
        <v>0</v>
      </c>
      <c r="AP56" s="127">
        <v>0</v>
      </c>
      <c r="AQ56" s="127">
        <v>0</v>
      </c>
      <c r="AR56" s="127">
        <v>0</v>
      </c>
      <c r="AS56" s="127">
        <v>0</v>
      </c>
      <c r="AT56" s="127">
        <v>0</v>
      </c>
      <c r="AU56" s="127">
        <v>0</v>
      </c>
      <c r="AV56" s="127">
        <v>0</v>
      </c>
      <c r="AW56" s="127">
        <v>0</v>
      </c>
      <c r="AX56" s="127">
        <v>0</v>
      </c>
      <c r="AY56" s="127">
        <v>0</v>
      </c>
      <c r="AZ56" s="127">
        <v>0</v>
      </c>
      <c r="BA56" s="127">
        <v>0</v>
      </c>
      <c r="BB56" s="128">
        <v>34.130000000000003</v>
      </c>
      <c r="BC56" s="127">
        <v>0</v>
      </c>
      <c r="BD56" s="127">
        <v>0</v>
      </c>
      <c r="BE56" s="127">
        <v>0</v>
      </c>
      <c r="BF56" s="127"/>
      <c r="BG56" s="127"/>
      <c r="BH56" s="127">
        <v>0</v>
      </c>
      <c r="BI56" s="127">
        <v>0</v>
      </c>
      <c r="BJ56" s="127">
        <v>0</v>
      </c>
      <c r="BK56" s="127">
        <v>0</v>
      </c>
      <c r="BL56" s="127">
        <v>0</v>
      </c>
      <c r="BM56" s="127">
        <v>0</v>
      </c>
      <c r="BN56" s="127">
        <v>0</v>
      </c>
      <c r="BO56" s="127">
        <v>0</v>
      </c>
      <c r="BP56" s="127">
        <v>0</v>
      </c>
      <c r="BQ56" s="124">
        <v>38.79</v>
      </c>
    </row>
    <row r="57" spans="1:69" s="61" customFormat="1" ht="11.25" x14ac:dyDescent="0.2">
      <c r="A57" s="134" t="s">
        <v>155</v>
      </c>
      <c r="B57" s="114" t="s">
        <v>156</v>
      </c>
      <c r="C57" s="115" t="s">
        <v>157</v>
      </c>
      <c r="D57" s="127">
        <v>2.36</v>
      </c>
      <c r="E57" s="127">
        <v>0</v>
      </c>
      <c r="F57" s="127">
        <v>0</v>
      </c>
      <c r="G57" s="127">
        <v>0</v>
      </c>
      <c r="H57" s="127">
        <v>0</v>
      </c>
      <c r="I57" s="127">
        <v>0</v>
      </c>
      <c r="J57" s="127">
        <v>0</v>
      </c>
      <c r="K57" s="127">
        <v>0</v>
      </c>
      <c r="L57" s="127">
        <v>0</v>
      </c>
      <c r="M57" s="127">
        <v>0</v>
      </c>
      <c r="N57" s="127">
        <v>0</v>
      </c>
      <c r="O57" s="127">
        <v>0</v>
      </c>
      <c r="P57" s="127">
        <v>0</v>
      </c>
      <c r="Q57" s="127">
        <v>0</v>
      </c>
      <c r="R57" s="127">
        <v>0</v>
      </c>
      <c r="S57" s="127">
        <v>0</v>
      </c>
      <c r="T57" s="127">
        <v>0</v>
      </c>
      <c r="U57" s="127">
        <v>0</v>
      </c>
      <c r="V57" s="127">
        <v>0</v>
      </c>
      <c r="W57" s="127">
        <v>0</v>
      </c>
      <c r="X57" s="127">
        <v>0</v>
      </c>
      <c r="Y57" s="127">
        <v>0</v>
      </c>
      <c r="Z57" s="127">
        <v>0</v>
      </c>
      <c r="AA57" s="127">
        <v>0</v>
      </c>
      <c r="AB57" s="127">
        <v>0</v>
      </c>
      <c r="AC57" s="127">
        <v>0</v>
      </c>
      <c r="AD57" s="127">
        <v>0</v>
      </c>
      <c r="AE57" s="127">
        <v>0</v>
      </c>
      <c r="AF57" s="127">
        <v>0</v>
      </c>
      <c r="AG57" s="127">
        <v>0</v>
      </c>
      <c r="AH57" s="127">
        <v>0</v>
      </c>
      <c r="AI57" s="127">
        <v>0</v>
      </c>
      <c r="AJ57" s="127">
        <v>0</v>
      </c>
      <c r="AK57" s="127">
        <v>0</v>
      </c>
      <c r="AL57" s="127">
        <v>0</v>
      </c>
      <c r="AM57" s="127">
        <v>0</v>
      </c>
      <c r="AN57" s="127">
        <v>0</v>
      </c>
      <c r="AO57" s="127">
        <v>0</v>
      </c>
      <c r="AP57" s="127">
        <v>0</v>
      </c>
      <c r="AQ57" s="127">
        <v>0</v>
      </c>
      <c r="AR57" s="127">
        <v>0</v>
      </c>
      <c r="AS57" s="127">
        <v>0</v>
      </c>
      <c r="AT57" s="127">
        <v>0</v>
      </c>
      <c r="AU57" s="127">
        <v>0</v>
      </c>
      <c r="AV57" s="127">
        <v>0</v>
      </c>
      <c r="AW57" s="127">
        <v>0</v>
      </c>
      <c r="AX57" s="127">
        <v>0</v>
      </c>
      <c r="AY57" s="127">
        <v>0</v>
      </c>
      <c r="AZ57" s="127">
        <v>0</v>
      </c>
      <c r="BA57" s="127">
        <v>0</v>
      </c>
      <c r="BB57" s="127">
        <v>0</v>
      </c>
      <c r="BC57" s="128">
        <v>2.36</v>
      </c>
      <c r="BD57" s="127">
        <v>0</v>
      </c>
      <c r="BE57" s="127">
        <v>0</v>
      </c>
      <c r="BF57" s="127"/>
      <c r="BG57" s="127"/>
      <c r="BH57" s="127">
        <v>0</v>
      </c>
      <c r="BI57" s="127">
        <v>0</v>
      </c>
      <c r="BJ57" s="127">
        <v>0</v>
      </c>
      <c r="BK57" s="127">
        <v>0</v>
      </c>
      <c r="BL57" s="127">
        <v>0</v>
      </c>
      <c r="BM57" s="127">
        <v>0</v>
      </c>
      <c r="BN57" s="127">
        <v>0</v>
      </c>
      <c r="BO57" s="127">
        <v>0</v>
      </c>
      <c r="BP57" s="127">
        <v>0</v>
      </c>
      <c r="BQ57" s="124">
        <v>2.46</v>
      </c>
    </row>
    <row r="58" spans="1:69" s="61" customFormat="1" ht="33.75" x14ac:dyDescent="0.2">
      <c r="A58" s="134" t="s">
        <v>158</v>
      </c>
      <c r="B58" s="114" t="s">
        <v>159</v>
      </c>
      <c r="C58" s="115" t="s">
        <v>160</v>
      </c>
      <c r="D58" s="127">
        <v>561.78</v>
      </c>
      <c r="E58" s="127">
        <v>0</v>
      </c>
      <c r="F58" s="127">
        <v>0</v>
      </c>
      <c r="G58" s="127">
        <v>0</v>
      </c>
      <c r="H58" s="127">
        <v>0</v>
      </c>
      <c r="I58" s="127">
        <v>0</v>
      </c>
      <c r="J58" s="127">
        <v>0</v>
      </c>
      <c r="K58" s="127">
        <v>0</v>
      </c>
      <c r="L58" s="127">
        <v>0</v>
      </c>
      <c r="M58" s="127">
        <v>0</v>
      </c>
      <c r="N58" s="127">
        <v>0</v>
      </c>
      <c r="O58" s="127">
        <v>0</v>
      </c>
      <c r="P58" s="127">
        <v>0</v>
      </c>
      <c r="Q58" s="127">
        <v>0</v>
      </c>
      <c r="R58" s="127">
        <v>0</v>
      </c>
      <c r="S58" s="127">
        <v>4.66</v>
      </c>
      <c r="T58" s="127">
        <v>0</v>
      </c>
      <c r="U58" s="127">
        <v>0</v>
      </c>
      <c r="V58" s="127">
        <v>0</v>
      </c>
      <c r="W58" s="127">
        <v>0</v>
      </c>
      <c r="X58" s="127">
        <v>0</v>
      </c>
      <c r="Y58" s="127">
        <v>0.35</v>
      </c>
      <c r="Z58" s="127">
        <v>0</v>
      </c>
      <c r="AA58" s="127">
        <v>0</v>
      </c>
      <c r="AB58" s="127">
        <v>0</v>
      </c>
      <c r="AC58" s="127">
        <v>0</v>
      </c>
      <c r="AD58" s="127">
        <v>0.35</v>
      </c>
      <c r="AE58" s="127">
        <v>0</v>
      </c>
      <c r="AF58" s="127">
        <v>0</v>
      </c>
      <c r="AG58" s="127">
        <v>0</v>
      </c>
      <c r="AH58" s="127">
        <v>0</v>
      </c>
      <c r="AI58" s="127">
        <v>0</v>
      </c>
      <c r="AJ58" s="127">
        <v>0</v>
      </c>
      <c r="AK58" s="127">
        <v>0</v>
      </c>
      <c r="AL58" s="127">
        <v>0</v>
      </c>
      <c r="AM58" s="127">
        <v>0</v>
      </c>
      <c r="AN58" s="127">
        <v>0</v>
      </c>
      <c r="AO58" s="127">
        <v>0</v>
      </c>
      <c r="AP58" s="127">
        <v>0</v>
      </c>
      <c r="AQ58" s="127">
        <v>4.3099999999999996</v>
      </c>
      <c r="AR58" s="127">
        <v>4.3099999999999996</v>
      </c>
      <c r="AS58" s="127">
        <v>0</v>
      </c>
      <c r="AT58" s="127">
        <v>0</v>
      </c>
      <c r="AU58" s="127">
        <v>0</v>
      </c>
      <c r="AV58" s="127">
        <v>0</v>
      </c>
      <c r="AW58" s="127">
        <v>0</v>
      </c>
      <c r="AX58" s="127">
        <v>0</v>
      </c>
      <c r="AY58" s="127">
        <v>0</v>
      </c>
      <c r="AZ58" s="127">
        <v>0</v>
      </c>
      <c r="BA58" s="127">
        <v>0</v>
      </c>
      <c r="BB58" s="127">
        <v>0</v>
      </c>
      <c r="BC58" s="127">
        <v>0</v>
      </c>
      <c r="BD58" s="128">
        <v>557.12</v>
      </c>
      <c r="BE58" s="127">
        <v>0</v>
      </c>
      <c r="BF58" s="127"/>
      <c r="BG58" s="127"/>
      <c r="BH58" s="127">
        <v>0</v>
      </c>
      <c r="BI58" s="127">
        <v>0</v>
      </c>
      <c r="BJ58" s="127">
        <v>0</v>
      </c>
      <c r="BK58" s="127">
        <v>0</v>
      </c>
      <c r="BL58" s="127">
        <v>0</v>
      </c>
      <c r="BM58" s="127">
        <v>0</v>
      </c>
      <c r="BN58" s="127">
        <v>0</v>
      </c>
      <c r="BO58" s="127">
        <v>0</v>
      </c>
      <c r="BP58" s="127">
        <v>4.66</v>
      </c>
      <c r="BQ58" s="124">
        <v>695.57</v>
      </c>
    </row>
    <row r="59" spans="1:69" s="61" customFormat="1" ht="11.25" x14ac:dyDescent="0.2">
      <c r="A59" s="134" t="s">
        <v>161</v>
      </c>
      <c r="B59" s="114" t="s">
        <v>162</v>
      </c>
      <c r="C59" s="115" t="s">
        <v>163</v>
      </c>
      <c r="D59" s="127">
        <v>2431.61</v>
      </c>
      <c r="E59" s="127">
        <v>5</v>
      </c>
      <c r="F59" s="127">
        <v>0</v>
      </c>
      <c r="G59" s="127">
        <v>0</v>
      </c>
      <c r="H59" s="127">
        <v>0</v>
      </c>
      <c r="I59" s="127">
        <v>0</v>
      </c>
      <c r="J59" s="127">
        <v>0</v>
      </c>
      <c r="K59" s="127">
        <v>0</v>
      </c>
      <c r="L59" s="127">
        <v>0</v>
      </c>
      <c r="M59" s="127">
        <v>0</v>
      </c>
      <c r="N59" s="127">
        <v>0</v>
      </c>
      <c r="O59" s="127">
        <v>0</v>
      </c>
      <c r="P59" s="127">
        <v>5</v>
      </c>
      <c r="Q59" s="127">
        <v>0</v>
      </c>
      <c r="R59" s="127">
        <v>0</v>
      </c>
      <c r="S59" s="127">
        <v>286.48</v>
      </c>
      <c r="T59" s="127">
        <v>6.59</v>
      </c>
      <c r="U59" s="127">
        <v>0</v>
      </c>
      <c r="V59" s="127">
        <v>0</v>
      </c>
      <c r="W59" s="127">
        <v>4.62</v>
      </c>
      <c r="X59" s="127">
        <v>0</v>
      </c>
      <c r="Y59" s="127">
        <v>0</v>
      </c>
      <c r="Z59" s="127">
        <v>0</v>
      </c>
      <c r="AA59" s="127">
        <v>0</v>
      </c>
      <c r="AB59" s="127">
        <v>0</v>
      </c>
      <c r="AC59" s="127">
        <v>0</v>
      </c>
      <c r="AD59" s="127">
        <v>0.37</v>
      </c>
      <c r="AE59" s="127">
        <v>0</v>
      </c>
      <c r="AF59" s="127">
        <v>0</v>
      </c>
      <c r="AG59" s="127">
        <v>0</v>
      </c>
      <c r="AH59" s="127">
        <v>0</v>
      </c>
      <c r="AI59" s="127">
        <v>0</v>
      </c>
      <c r="AJ59" s="127">
        <v>45.53</v>
      </c>
      <c r="AK59" s="127">
        <v>0</v>
      </c>
      <c r="AL59" s="127">
        <v>0</v>
      </c>
      <c r="AM59" s="127">
        <v>0</v>
      </c>
      <c r="AN59" s="127">
        <v>38</v>
      </c>
      <c r="AO59" s="127">
        <v>0</v>
      </c>
      <c r="AP59" s="127">
        <v>7.53</v>
      </c>
      <c r="AQ59" s="127">
        <v>229.37</v>
      </c>
      <c r="AR59" s="127">
        <v>95.78</v>
      </c>
      <c r="AS59" s="127">
        <v>45</v>
      </c>
      <c r="AT59" s="127">
        <v>0</v>
      </c>
      <c r="AU59" s="127">
        <v>2.59</v>
      </c>
      <c r="AV59" s="127">
        <v>0</v>
      </c>
      <c r="AW59" s="127">
        <v>0</v>
      </c>
      <c r="AX59" s="127">
        <v>85</v>
      </c>
      <c r="AY59" s="127">
        <v>0</v>
      </c>
      <c r="AZ59" s="127">
        <v>0</v>
      </c>
      <c r="BA59" s="127">
        <v>1</v>
      </c>
      <c r="BB59" s="127">
        <v>0</v>
      </c>
      <c r="BC59" s="127">
        <v>0</v>
      </c>
      <c r="BD59" s="127">
        <v>0</v>
      </c>
      <c r="BE59" s="128">
        <v>0</v>
      </c>
      <c r="BF59" s="127"/>
      <c r="BG59" s="127"/>
      <c r="BH59" s="127">
        <v>0</v>
      </c>
      <c r="BI59" s="127">
        <v>0</v>
      </c>
      <c r="BJ59" s="127">
        <v>0</v>
      </c>
      <c r="BK59" s="127">
        <v>0</v>
      </c>
      <c r="BL59" s="127">
        <v>0</v>
      </c>
      <c r="BM59" s="127">
        <v>0</v>
      </c>
      <c r="BN59" s="127">
        <v>0</v>
      </c>
      <c r="BO59" s="127">
        <v>0</v>
      </c>
      <c r="BP59" s="127">
        <v>291.48</v>
      </c>
      <c r="BQ59" s="124">
        <v>2140.13</v>
      </c>
    </row>
    <row r="60" spans="1:69" s="61" customFormat="1" ht="22.5" x14ac:dyDescent="0.2">
      <c r="A60" s="134" t="s">
        <v>164</v>
      </c>
      <c r="B60" s="114" t="s">
        <v>289</v>
      </c>
      <c r="C60" s="115" t="s">
        <v>166</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8"/>
      <c r="BG60" s="127"/>
      <c r="BH60" s="127"/>
      <c r="BI60" s="127"/>
      <c r="BJ60" s="127"/>
      <c r="BK60" s="127"/>
      <c r="BL60" s="127"/>
      <c r="BM60" s="127"/>
      <c r="BN60" s="127"/>
      <c r="BO60" s="127"/>
      <c r="BP60" s="127"/>
      <c r="BQ60" s="124"/>
    </row>
    <row r="61" spans="1:69" s="61" customFormat="1" ht="22.5" x14ac:dyDescent="0.2">
      <c r="A61" s="134" t="s">
        <v>167</v>
      </c>
      <c r="B61" s="114" t="s">
        <v>290</v>
      </c>
      <c r="C61" s="115" t="s">
        <v>169</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8"/>
      <c r="BH61" s="127"/>
      <c r="BI61" s="127"/>
      <c r="BJ61" s="127"/>
      <c r="BK61" s="127"/>
      <c r="BL61" s="127"/>
      <c r="BM61" s="127"/>
      <c r="BN61" s="127"/>
      <c r="BO61" s="127"/>
      <c r="BP61" s="127"/>
      <c r="BQ61" s="124"/>
    </row>
    <row r="62" spans="1:69" s="61" customFormat="1" ht="11.25" x14ac:dyDescent="0.2">
      <c r="A62" s="134" t="s">
        <v>170</v>
      </c>
      <c r="B62" s="114" t="s">
        <v>171</v>
      </c>
      <c r="C62" s="115" t="s">
        <v>172</v>
      </c>
      <c r="D62" s="127">
        <v>3.63</v>
      </c>
      <c r="E62" s="127">
        <v>0</v>
      </c>
      <c r="F62" s="127">
        <v>0</v>
      </c>
      <c r="G62" s="127">
        <v>0</v>
      </c>
      <c r="H62" s="127">
        <v>0</v>
      </c>
      <c r="I62" s="127">
        <v>0</v>
      </c>
      <c r="J62" s="127">
        <v>0</v>
      </c>
      <c r="K62" s="127">
        <v>0</v>
      </c>
      <c r="L62" s="127">
        <v>0</v>
      </c>
      <c r="M62" s="127">
        <v>0</v>
      </c>
      <c r="N62" s="127">
        <v>0</v>
      </c>
      <c r="O62" s="127">
        <v>0</v>
      </c>
      <c r="P62" s="127">
        <v>0</v>
      </c>
      <c r="Q62" s="127">
        <v>0</v>
      </c>
      <c r="R62" s="127">
        <v>0</v>
      </c>
      <c r="S62" s="127">
        <v>0</v>
      </c>
      <c r="T62" s="127">
        <v>0</v>
      </c>
      <c r="U62" s="127">
        <v>0</v>
      </c>
      <c r="V62" s="127">
        <v>0</v>
      </c>
      <c r="W62" s="127">
        <v>0</v>
      </c>
      <c r="X62" s="127">
        <v>0</v>
      </c>
      <c r="Y62" s="127">
        <v>0</v>
      </c>
      <c r="Z62" s="127">
        <v>0</v>
      </c>
      <c r="AA62" s="127">
        <v>0</v>
      </c>
      <c r="AB62" s="127">
        <v>0</v>
      </c>
      <c r="AC62" s="127">
        <v>0</v>
      </c>
      <c r="AD62" s="127">
        <v>0</v>
      </c>
      <c r="AE62" s="127">
        <v>0</v>
      </c>
      <c r="AF62" s="127">
        <v>0</v>
      </c>
      <c r="AG62" s="127">
        <v>0</v>
      </c>
      <c r="AH62" s="127">
        <v>0</v>
      </c>
      <c r="AI62" s="127">
        <v>0</v>
      </c>
      <c r="AJ62" s="127">
        <v>0</v>
      </c>
      <c r="AK62" s="127">
        <v>0</v>
      </c>
      <c r="AL62" s="127">
        <v>0</v>
      </c>
      <c r="AM62" s="127">
        <v>0</v>
      </c>
      <c r="AN62" s="127">
        <v>0</v>
      </c>
      <c r="AO62" s="127">
        <v>0</v>
      </c>
      <c r="AP62" s="127">
        <v>0</v>
      </c>
      <c r="AQ62" s="127">
        <v>0</v>
      </c>
      <c r="AR62" s="127">
        <v>0</v>
      </c>
      <c r="AS62" s="127">
        <v>0</v>
      </c>
      <c r="AT62" s="127">
        <v>0</v>
      </c>
      <c r="AU62" s="127">
        <v>0</v>
      </c>
      <c r="AV62" s="127">
        <v>0</v>
      </c>
      <c r="AW62" s="127">
        <v>0</v>
      </c>
      <c r="AX62" s="127">
        <v>0</v>
      </c>
      <c r="AY62" s="127">
        <v>0</v>
      </c>
      <c r="AZ62" s="127">
        <v>0</v>
      </c>
      <c r="BA62" s="127">
        <v>0</v>
      </c>
      <c r="BB62" s="127">
        <v>0</v>
      </c>
      <c r="BC62" s="127">
        <v>0</v>
      </c>
      <c r="BD62" s="127">
        <v>0</v>
      </c>
      <c r="BE62" s="127">
        <v>0</v>
      </c>
      <c r="BF62" s="127"/>
      <c r="BG62" s="127"/>
      <c r="BH62" s="128">
        <v>3.63</v>
      </c>
      <c r="BI62" s="127">
        <v>0</v>
      </c>
      <c r="BJ62" s="127">
        <v>0</v>
      </c>
      <c r="BK62" s="127">
        <v>0</v>
      </c>
      <c r="BL62" s="127">
        <v>0</v>
      </c>
      <c r="BM62" s="127">
        <v>0</v>
      </c>
      <c r="BN62" s="127">
        <v>0</v>
      </c>
      <c r="BO62" s="127">
        <v>0</v>
      </c>
      <c r="BP62" s="127">
        <v>0</v>
      </c>
      <c r="BQ62" s="124">
        <v>3.63</v>
      </c>
    </row>
    <row r="63" spans="1:69" s="141" customFormat="1" ht="11.25" x14ac:dyDescent="0.2">
      <c r="A63" s="126">
        <v>3</v>
      </c>
      <c r="B63" s="112" t="s">
        <v>199</v>
      </c>
      <c r="C63" s="113" t="s">
        <v>174</v>
      </c>
      <c r="D63" s="124">
        <v>1003.8</v>
      </c>
      <c r="E63" s="124">
        <v>373.16</v>
      </c>
      <c r="F63" s="124">
        <v>0</v>
      </c>
      <c r="G63" s="124">
        <v>0</v>
      </c>
      <c r="H63" s="124">
        <v>0</v>
      </c>
      <c r="I63" s="124">
        <v>0</v>
      </c>
      <c r="J63" s="124">
        <v>286.18</v>
      </c>
      <c r="K63" s="124">
        <v>0</v>
      </c>
      <c r="L63" s="124">
        <v>0</v>
      </c>
      <c r="M63" s="124">
        <v>0</v>
      </c>
      <c r="N63" s="124">
        <v>0</v>
      </c>
      <c r="O63" s="124">
        <v>0</v>
      </c>
      <c r="P63" s="124">
        <v>60.85</v>
      </c>
      <c r="Q63" s="124">
        <v>0</v>
      </c>
      <c r="R63" s="124">
        <v>26.13</v>
      </c>
      <c r="S63" s="124">
        <v>515.20000000000005</v>
      </c>
      <c r="T63" s="124">
        <v>39.19</v>
      </c>
      <c r="U63" s="124">
        <v>0</v>
      </c>
      <c r="V63" s="124">
        <v>0</v>
      </c>
      <c r="W63" s="124">
        <v>24.62</v>
      </c>
      <c r="X63" s="124">
        <v>0</v>
      </c>
      <c r="Y63" s="124">
        <v>9.17</v>
      </c>
      <c r="Z63" s="124">
        <v>0</v>
      </c>
      <c r="AA63" s="124">
        <v>0</v>
      </c>
      <c r="AB63" s="124">
        <v>0</v>
      </c>
      <c r="AC63" s="124">
        <v>1.31</v>
      </c>
      <c r="AD63" s="124">
        <v>2.86</v>
      </c>
      <c r="AE63" s="124">
        <v>0</v>
      </c>
      <c r="AF63" s="124">
        <v>0</v>
      </c>
      <c r="AG63" s="124">
        <v>0</v>
      </c>
      <c r="AH63" s="124">
        <v>0</v>
      </c>
      <c r="AI63" s="124">
        <v>5</v>
      </c>
      <c r="AJ63" s="124">
        <v>161.97</v>
      </c>
      <c r="AK63" s="124">
        <v>40</v>
      </c>
      <c r="AL63" s="124">
        <v>16.34</v>
      </c>
      <c r="AM63" s="124">
        <v>0</v>
      </c>
      <c r="AN63" s="124">
        <v>28.61</v>
      </c>
      <c r="AO63" s="124">
        <v>25.35</v>
      </c>
      <c r="AP63" s="124">
        <v>51.67</v>
      </c>
      <c r="AQ63" s="124">
        <v>192.65</v>
      </c>
      <c r="AR63" s="124">
        <v>164.04</v>
      </c>
      <c r="AS63" s="124">
        <v>15</v>
      </c>
      <c r="AT63" s="124">
        <v>0.63</v>
      </c>
      <c r="AU63" s="124">
        <v>0</v>
      </c>
      <c r="AV63" s="124">
        <v>0</v>
      </c>
      <c r="AW63" s="124">
        <v>10</v>
      </c>
      <c r="AX63" s="124">
        <v>1.1000000000000001</v>
      </c>
      <c r="AY63" s="124">
        <v>0</v>
      </c>
      <c r="AZ63" s="124">
        <v>1</v>
      </c>
      <c r="BA63" s="124">
        <v>0.88</v>
      </c>
      <c r="BB63" s="124">
        <v>0.48</v>
      </c>
      <c r="BC63" s="124">
        <v>0</v>
      </c>
      <c r="BD63" s="124">
        <v>87.12</v>
      </c>
      <c r="BE63" s="124">
        <v>0</v>
      </c>
      <c r="BF63" s="124"/>
      <c r="BG63" s="124"/>
      <c r="BH63" s="124">
        <v>0</v>
      </c>
      <c r="BI63" s="144">
        <v>115.44</v>
      </c>
      <c r="BJ63" s="124">
        <v>0</v>
      </c>
      <c r="BK63" s="124">
        <v>0</v>
      </c>
      <c r="BL63" s="124">
        <v>0</v>
      </c>
      <c r="BM63" s="124">
        <v>0</v>
      </c>
      <c r="BN63" s="124">
        <v>0</v>
      </c>
      <c r="BO63" s="124">
        <v>0</v>
      </c>
      <c r="BP63" s="127">
        <v>888.36</v>
      </c>
      <c r="BQ63" s="124">
        <v>115.44</v>
      </c>
    </row>
    <row r="64" spans="1:69" s="61" customFormat="1" ht="11.25" x14ac:dyDescent="0.2">
      <c r="A64" s="129"/>
      <c r="B64" s="116" t="s">
        <v>175</v>
      </c>
      <c r="C64" s="115" t="s">
        <v>196</v>
      </c>
      <c r="D64" s="127">
        <v>0</v>
      </c>
      <c r="E64" s="127">
        <v>0</v>
      </c>
      <c r="F64" s="127">
        <v>0</v>
      </c>
      <c r="G64" s="127">
        <v>0</v>
      </c>
      <c r="H64" s="127">
        <v>0</v>
      </c>
      <c r="I64" s="127">
        <v>0</v>
      </c>
      <c r="J64" s="127">
        <v>0</v>
      </c>
      <c r="K64" s="127">
        <v>0</v>
      </c>
      <c r="L64" s="127">
        <v>0</v>
      </c>
      <c r="M64" s="127">
        <v>0</v>
      </c>
      <c r="N64" s="127">
        <v>0</v>
      </c>
      <c r="O64" s="127">
        <v>0</v>
      </c>
      <c r="P64" s="127">
        <v>0</v>
      </c>
      <c r="Q64" s="127">
        <v>0</v>
      </c>
      <c r="R64" s="127">
        <v>0</v>
      </c>
      <c r="S64" s="127">
        <v>0</v>
      </c>
      <c r="T64" s="127">
        <v>0</v>
      </c>
      <c r="U64" s="127">
        <v>0</v>
      </c>
      <c r="V64" s="127">
        <v>0</v>
      </c>
      <c r="W64" s="127">
        <v>0</v>
      </c>
      <c r="X64" s="127">
        <v>0</v>
      </c>
      <c r="Y64" s="127">
        <v>0</v>
      </c>
      <c r="Z64" s="127">
        <v>0</v>
      </c>
      <c r="AA64" s="127">
        <v>0</v>
      </c>
      <c r="AB64" s="127">
        <v>0</v>
      </c>
      <c r="AC64" s="127">
        <v>0</v>
      </c>
      <c r="AD64" s="127">
        <v>0</v>
      </c>
      <c r="AE64" s="127">
        <v>0</v>
      </c>
      <c r="AF64" s="127">
        <v>0</v>
      </c>
      <c r="AG64" s="127">
        <v>0</v>
      </c>
      <c r="AH64" s="127">
        <v>0</v>
      </c>
      <c r="AI64" s="127">
        <v>0</v>
      </c>
      <c r="AJ64" s="127">
        <v>0</v>
      </c>
      <c r="AK64" s="127">
        <v>0</v>
      </c>
      <c r="AL64" s="127">
        <v>0</v>
      </c>
      <c r="AM64" s="127">
        <v>0</v>
      </c>
      <c r="AN64" s="127">
        <v>0</v>
      </c>
      <c r="AO64" s="127">
        <v>0</v>
      </c>
      <c r="AP64" s="127">
        <v>0</v>
      </c>
      <c r="AQ64" s="127">
        <v>0</v>
      </c>
      <c r="AR64" s="127">
        <v>0</v>
      </c>
      <c r="AS64" s="127">
        <v>0</v>
      </c>
      <c r="AT64" s="127">
        <v>0</v>
      </c>
      <c r="AU64" s="127">
        <v>0</v>
      </c>
      <c r="AV64" s="127">
        <v>0</v>
      </c>
      <c r="AW64" s="127">
        <v>0</v>
      </c>
      <c r="AX64" s="127">
        <v>0</v>
      </c>
      <c r="AY64" s="127">
        <v>0</v>
      </c>
      <c r="AZ64" s="127">
        <v>0</v>
      </c>
      <c r="BA64" s="127">
        <v>0</v>
      </c>
      <c r="BB64" s="127">
        <v>0</v>
      </c>
      <c r="BC64" s="127">
        <v>0</v>
      </c>
      <c r="BD64" s="127">
        <v>0</v>
      </c>
      <c r="BE64" s="127">
        <v>0</v>
      </c>
      <c r="BF64" s="127"/>
      <c r="BG64" s="127"/>
      <c r="BH64" s="127">
        <v>0</v>
      </c>
      <c r="BI64" s="127">
        <v>0</v>
      </c>
      <c r="BJ64" s="128">
        <v>0</v>
      </c>
      <c r="BK64" s="127">
        <v>0</v>
      </c>
      <c r="BL64" s="127">
        <v>0</v>
      </c>
      <c r="BM64" s="127">
        <v>0</v>
      </c>
      <c r="BN64" s="127">
        <v>0</v>
      </c>
      <c r="BO64" s="127">
        <v>0</v>
      </c>
      <c r="BP64" s="127">
        <v>0</v>
      </c>
      <c r="BQ64" s="124">
        <v>0</v>
      </c>
    </row>
    <row r="65" spans="1:69" s="61" customFormat="1" ht="11.25" x14ac:dyDescent="0.2">
      <c r="A65" s="129" t="s">
        <v>176</v>
      </c>
      <c r="B65" s="114" t="s">
        <v>177</v>
      </c>
      <c r="C65" s="115" t="s">
        <v>178</v>
      </c>
      <c r="D65" s="127">
        <v>124.68</v>
      </c>
      <c r="E65" s="127">
        <v>13.85</v>
      </c>
      <c r="F65" s="127">
        <v>0</v>
      </c>
      <c r="G65" s="127">
        <v>0</v>
      </c>
      <c r="H65" s="127">
        <v>0</v>
      </c>
      <c r="I65" s="127">
        <v>0</v>
      </c>
      <c r="J65" s="127">
        <v>5.85</v>
      </c>
      <c r="K65" s="127">
        <v>0</v>
      </c>
      <c r="L65" s="127">
        <v>0</v>
      </c>
      <c r="M65" s="127">
        <v>0</v>
      </c>
      <c r="N65" s="127">
        <v>0</v>
      </c>
      <c r="O65" s="127">
        <v>0</v>
      </c>
      <c r="P65" s="127">
        <v>8</v>
      </c>
      <c r="Q65" s="127">
        <v>0</v>
      </c>
      <c r="R65" s="127">
        <v>0</v>
      </c>
      <c r="S65" s="127">
        <v>59.5</v>
      </c>
      <c r="T65" s="127">
        <v>3.19</v>
      </c>
      <c r="U65" s="127">
        <v>0</v>
      </c>
      <c r="V65" s="127">
        <v>0</v>
      </c>
      <c r="W65" s="127">
        <v>0.03</v>
      </c>
      <c r="X65" s="127">
        <v>0</v>
      </c>
      <c r="Y65" s="127">
        <v>4.17</v>
      </c>
      <c r="Z65" s="127">
        <v>0</v>
      </c>
      <c r="AA65" s="127">
        <v>0</v>
      </c>
      <c r="AB65" s="127">
        <v>0</v>
      </c>
      <c r="AC65" s="127">
        <v>1.31</v>
      </c>
      <c r="AD65" s="127">
        <v>2.86</v>
      </c>
      <c r="AE65" s="127">
        <v>0</v>
      </c>
      <c r="AF65" s="127">
        <v>0</v>
      </c>
      <c r="AG65" s="127">
        <v>0</v>
      </c>
      <c r="AH65" s="127">
        <v>0</v>
      </c>
      <c r="AI65" s="127">
        <v>0</v>
      </c>
      <c r="AJ65" s="127">
        <v>16.32</v>
      </c>
      <c r="AK65" s="127">
        <v>0</v>
      </c>
      <c r="AL65" s="127">
        <v>0.33</v>
      </c>
      <c r="AM65" s="127">
        <v>0</v>
      </c>
      <c r="AN65" s="127">
        <v>3.28</v>
      </c>
      <c r="AO65" s="127">
        <v>10.28</v>
      </c>
      <c r="AP65" s="127">
        <v>2.4300000000000002</v>
      </c>
      <c r="AQ65" s="127">
        <v>33.67</v>
      </c>
      <c r="AR65" s="127">
        <v>27.79</v>
      </c>
      <c r="AS65" s="127">
        <v>5</v>
      </c>
      <c r="AT65" s="127">
        <v>0</v>
      </c>
      <c r="AU65" s="127">
        <v>0</v>
      </c>
      <c r="AV65" s="127">
        <v>0</v>
      </c>
      <c r="AW65" s="127">
        <v>0</v>
      </c>
      <c r="AX65" s="127">
        <v>0</v>
      </c>
      <c r="AY65" s="127">
        <v>0</v>
      </c>
      <c r="AZ65" s="127">
        <v>0</v>
      </c>
      <c r="BA65" s="127">
        <v>0.88</v>
      </c>
      <c r="BB65" s="127">
        <v>0</v>
      </c>
      <c r="BC65" s="127">
        <v>0</v>
      </c>
      <c r="BD65" s="127">
        <v>2.12</v>
      </c>
      <c r="BE65" s="127">
        <v>0</v>
      </c>
      <c r="BF65" s="127"/>
      <c r="BG65" s="127"/>
      <c r="BH65" s="127">
        <v>0</v>
      </c>
      <c r="BI65" s="127">
        <v>0</v>
      </c>
      <c r="BJ65" s="127">
        <v>0</v>
      </c>
      <c r="BK65" s="128">
        <v>51.33</v>
      </c>
      <c r="BL65" s="127">
        <v>0</v>
      </c>
      <c r="BM65" s="127">
        <v>0</v>
      </c>
      <c r="BN65" s="127">
        <v>0</v>
      </c>
      <c r="BO65" s="127">
        <v>0</v>
      </c>
      <c r="BP65" s="127">
        <v>73.349999999999994</v>
      </c>
      <c r="BQ65" s="124">
        <v>51.33</v>
      </c>
    </row>
    <row r="66" spans="1:69" s="61" customFormat="1" ht="11.25" x14ac:dyDescent="0.2">
      <c r="A66" s="129" t="s">
        <v>179</v>
      </c>
      <c r="B66" s="114" t="s">
        <v>180</v>
      </c>
      <c r="C66" s="115" t="s">
        <v>181</v>
      </c>
      <c r="D66" s="127">
        <v>830.04</v>
      </c>
      <c r="E66" s="127">
        <v>338.6</v>
      </c>
      <c r="F66" s="127">
        <v>0</v>
      </c>
      <c r="G66" s="127">
        <v>0</v>
      </c>
      <c r="H66" s="127">
        <v>0</v>
      </c>
      <c r="I66" s="127">
        <v>0</v>
      </c>
      <c r="J66" s="127">
        <v>259.62</v>
      </c>
      <c r="K66" s="127">
        <v>0</v>
      </c>
      <c r="L66" s="127">
        <v>0</v>
      </c>
      <c r="M66" s="127">
        <v>0</v>
      </c>
      <c r="N66" s="127">
        <v>0</v>
      </c>
      <c r="O66" s="127">
        <v>0</v>
      </c>
      <c r="P66" s="127">
        <v>52.85</v>
      </c>
      <c r="Q66" s="127">
        <v>0</v>
      </c>
      <c r="R66" s="127">
        <v>26.13</v>
      </c>
      <c r="S66" s="127">
        <v>437.26</v>
      </c>
      <c r="T66" s="127">
        <v>36</v>
      </c>
      <c r="U66" s="127">
        <v>0</v>
      </c>
      <c r="V66" s="127">
        <v>0</v>
      </c>
      <c r="W66" s="127">
        <v>18.14</v>
      </c>
      <c r="X66" s="127">
        <v>0</v>
      </c>
      <c r="Y66" s="127">
        <v>5</v>
      </c>
      <c r="Z66" s="127">
        <v>0</v>
      </c>
      <c r="AA66" s="127">
        <v>0</v>
      </c>
      <c r="AB66" s="127">
        <v>0</v>
      </c>
      <c r="AC66" s="127">
        <v>0</v>
      </c>
      <c r="AD66" s="127">
        <v>0</v>
      </c>
      <c r="AE66" s="127">
        <v>0</v>
      </c>
      <c r="AF66" s="127">
        <v>0</v>
      </c>
      <c r="AG66" s="127">
        <v>0</v>
      </c>
      <c r="AH66" s="127">
        <v>0</v>
      </c>
      <c r="AI66" s="127">
        <v>5</v>
      </c>
      <c r="AJ66" s="127">
        <v>133.66</v>
      </c>
      <c r="AK66" s="127">
        <v>40</v>
      </c>
      <c r="AL66" s="127">
        <v>16.010000000000002</v>
      </c>
      <c r="AM66" s="127">
        <v>0</v>
      </c>
      <c r="AN66" s="127">
        <v>20.329999999999998</v>
      </c>
      <c r="AO66" s="127">
        <v>15.07</v>
      </c>
      <c r="AP66" s="127">
        <v>42.25</v>
      </c>
      <c r="AQ66" s="127">
        <v>158.97999999999999</v>
      </c>
      <c r="AR66" s="127">
        <v>136.25</v>
      </c>
      <c r="AS66" s="127">
        <v>10</v>
      </c>
      <c r="AT66" s="127">
        <v>0.63</v>
      </c>
      <c r="AU66" s="127">
        <v>0</v>
      </c>
      <c r="AV66" s="127">
        <v>0</v>
      </c>
      <c r="AW66" s="127">
        <v>10</v>
      </c>
      <c r="AX66" s="127">
        <v>1.1000000000000001</v>
      </c>
      <c r="AY66" s="127">
        <v>0</v>
      </c>
      <c r="AZ66" s="127">
        <v>1</v>
      </c>
      <c r="BA66" s="127">
        <v>0</v>
      </c>
      <c r="BB66" s="127">
        <v>0.48</v>
      </c>
      <c r="BC66" s="127">
        <v>0</v>
      </c>
      <c r="BD66" s="127">
        <v>85</v>
      </c>
      <c r="BE66" s="127">
        <v>0</v>
      </c>
      <c r="BF66" s="127"/>
      <c r="BG66" s="127"/>
      <c r="BH66" s="127">
        <v>0</v>
      </c>
      <c r="BI66" s="127">
        <v>0</v>
      </c>
      <c r="BJ66" s="127">
        <v>0</v>
      </c>
      <c r="BK66" s="127">
        <v>0</v>
      </c>
      <c r="BL66" s="128">
        <v>54.18</v>
      </c>
      <c r="BM66" s="127">
        <v>0</v>
      </c>
      <c r="BN66" s="127">
        <v>0</v>
      </c>
      <c r="BO66" s="127">
        <v>0</v>
      </c>
      <c r="BP66" s="127">
        <v>775.86</v>
      </c>
      <c r="BQ66" s="124">
        <v>54.18</v>
      </c>
    </row>
    <row r="67" spans="1:69" s="61" customFormat="1" ht="11.25" x14ac:dyDescent="0.2">
      <c r="A67" s="129" t="s">
        <v>182</v>
      </c>
      <c r="B67" s="114" t="s">
        <v>183</v>
      </c>
      <c r="C67" s="115" t="s">
        <v>184</v>
      </c>
      <c r="D67" s="127">
        <v>49.08</v>
      </c>
      <c r="E67" s="127">
        <v>20.71</v>
      </c>
      <c r="F67" s="127">
        <v>0</v>
      </c>
      <c r="G67" s="127">
        <v>0</v>
      </c>
      <c r="H67" s="127">
        <v>0</v>
      </c>
      <c r="I67" s="127">
        <v>0</v>
      </c>
      <c r="J67" s="127">
        <v>20.71</v>
      </c>
      <c r="K67" s="127">
        <v>0</v>
      </c>
      <c r="L67" s="127">
        <v>0</v>
      </c>
      <c r="M67" s="127">
        <v>0</v>
      </c>
      <c r="N67" s="127">
        <v>0</v>
      </c>
      <c r="O67" s="127">
        <v>0</v>
      </c>
      <c r="P67" s="127">
        <v>0</v>
      </c>
      <c r="Q67" s="127">
        <v>0</v>
      </c>
      <c r="R67" s="127">
        <v>0</v>
      </c>
      <c r="S67" s="127">
        <v>18.440000000000001</v>
      </c>
      <c r="T67" s="127">
        <v>0</v>
      </c>
      <c r="U67" s="127">
        <v>0</v>
      </c>
      <c r="V67" s="127">
        <v>0</v>
      </c>
      <c r="W67" s="127">
        <v>6.45</v>
      </c>
      <c r="X67" s="127">
        <v>0</v>
      </c>
      <c r="Y67" s="127">
        <v>0</v>
      </c>
      <c r="Z67" s="127">
        <v>0</v>
      </c>
      <c r="AA67" s="127">
        <v>0</v>
      </c>
      <c r="AB67" s="127">
        <v>0</v>
      </c>
      <c r="AC67" s="127">
        <v>0</v>
      </c>
      <c r="AD67" s="127">
        <v>0</v>
      </c>
      <c r="AE67" s="127">
        <v>0</v>
      </c>
      <c r="AF67" s="127">
        <v>0</v>
      </c>
      <c r="AG67" s="127">
        <v>0</v>
      </c>
      <c r="AH67" s="127">
        <v>0</v>
      </c>
      <c r="AI67" s="127">
        <v>0</v>
      </c>
      <c r="AJ67" s="127">
        <v>11.99</v>
      </c>
      <c r="AK67" s="127">
        <v>0</v>
      </c>
      <c r="AL67" s="127">
        <v>0</v>
      </c>
      <c r="AM67" s="127">
        <v>0</v>
      </c>
      <c r="AN67" s="127">
        <v>5</v>
      </c>
      <c r="AO67" s="127">
        <v>0</v>
      </c>
      <c r="AP67" s="127">
        <v>6.99</v>
      </c>
      <c r="AQ67" s="127">
        <v>0</v>
      </c>
      <c r="AR67" s="127">
        <v>0</v>
      </c>
      <c r="AS67" s="127">
        <v>0</v>
      </c>
      <c r="AT67" s="127">
        <v>0</v>
      </c>
      <c r="AU67" s="127">
        <v>0</v>
      </c>
      <c r="AV67" s="127">
        <v>0</v>
      </c>
      <c r="AW67" s="127">
        <v>0</v>
      </c>
      <c r="AX67" s="127">
        <v>0</v>
      </c>
      <c r="AY67" s="127">
        <v>0</v>
      </c>
      <c r="AZ67" s="127">
        <v>0</v>
      </c>
      <c r="BA67" s="127">
        <v>0</v>
      </c>
      <c r="BB67" s="127">
        <v>0</v>
      </c>
      <c r="BC67" s="127">
        <v>0</v>
      </c>
      <c r="BD67" s="127">
        <v>0</v>
      </c>
      <c r="BE67" s="127">
        <v>0</v>
      </c>
      <c r="BF67" s="127"/>
      <c r="BG67" s="127"/>
      <c r="BH67" s="127">
        <v>0</v>
      </c>
      <c r="BI67" s="127">
        <v>0</v>
      </c>
      <c r="BJ67" s="127">
        <v>0</v>
      </c>
      <c r="BK67" s="127">
        <v>0</v>
      </c>
      <c r="BL67" s="127">
        <v>0</v>
      </c>
      <c r="BM67" s="128">
        <v>9.93</v>
      </c>
      <c r="BN67" s="127">
        <v>0</v>
      </c>
      <c r="BO67" s="127">
        <v>0</v>
      </c>
      <c r="BP67" s="127">
        <v>39.15</v>
      </c>
      <c r="BQ67" s="124">
        <v>9.93</v>
      </c>
    </row>
    <row r="68" spans="1:69" s="61" customFormat="1" ht="11.25" x14ac:dyDescent="0.2">
      <c r="A68" s="129" t="s">
        <v>185</v>
      </c>
      <c r="B68" s="114" t="s">
        <v>186</v>
      </c>
      <c r="C68" s="115" t="s">
        <v>187</v>
      </c>
      <c r="D68" s="127">
        <v>0</v>
      </c>
      <c r="E68" s="127">
        <v>0</v>
      </c>
      <c r="F68" s="127">
        <v>0</v>
      </c>
      <c r="G68" s="127">
        <v>0</v>
      </c>
      <c r="H68" s="127">
        <v>0</v>
      </c>
      <c r="I68" s="127">
        <v>0</v>
      </c>
      <c r="J68" s="127">
        <v>0</v>
      </c>
      <c r="K68" s="127">
        <v>0</v>
      </c>
      <c r="L68" s="127">
        <v>0</v>
      </c>
      <c r="M68" s="127">
        <v>0</v>
      </c>
      <c r="N68" s="127">
        <v>0</v>
      </c>
      <c r="O68" s="127">
        <v>0</v>
      </c>
      <c r="P68" s="127">
        <v>0</v>
      </c>
      <c r="Q68" s="127">
        <v>0</v>
      </c>
      <c r="R68" s="127">
        <v>0</v>
      </c>
      <c r="S68" s="127">
        <v>0</v>
      </c>
      <c r="T68" s="127">
        <v>0</v>
      </c>
      <c r="U68" s="127">
        <v>0</v>
      </c>
      <c r="V68" s="127">
        <v>0</v>
      </c>
      <c r="W68" s="127">
        <v>0</v>
      </c>
      <c r="X68" s="127">
        <v>0</v>
      </c>
      <c r="Y68" s="127">
        <v>0</v>
      </c>
      <c r="Z68" s="127">
        <v>0</v>
      </c>
      <c r="AA68" s="127">
        <v>0</v>
      </c>
      <c r="AB68" s="127">
        <v>0</v>
      </c>
      <c r="AC68" s="127">
        <v>0</v>
      </c>
      <c r="AD68" s="127">
        <v>0</v>
      </c>
      <c r="AE68" s="127">
        <v>0</v>
      </c>
      <c r="AF68" s="127">
        <v>0</v>
      </c>
      <c r="AG68" s="127">
        <v>0</v>
      </c>
      <c r="AH68" s="127">
        <v>0</v>
      </c>
      <c r="AI68" s="127">
        <v>0</v>
      </c>
      <c r="AJ68" s="127">
        <v>0</v>
      </c>
      <c r="AK68" s="127">
        <v>0</v>
      </c>
      <c r="AL68" s="127">
        <v>0</v>
      </c>
      <c r="AM68" s="127">
        <v>0</v>
      </c>
      <c r="AN68" s="127">
        <v>0</v>
      </c>
      <c r="AO68" s="127">
        <v>0</v>
      </c>
      <c r="AP68" s="127">
        <v>0</v>
      </c>
      <c r="AQ68" s="127">
        <v>0</v>
      </c>
      <c r="AR68" s="127">
        <v>0</v>
      </c>
      <c r="AS68" s="127">
        <v>0</v>
      </c>
      <c r="AT68" s="127">
        <v>0</v>
      </c>
      <c r="AU68" s="127">
        <v>0</v>
      </c>
      <c r="AV68" s="127">
        <v>0</v>
      </c>
      <c r="AW68" s="127">
        <v>0</v>
      </c>
      <c r="AX68" s="127">
        <v>0</v>
      </c>
      <c r="AY68" s="127">
        <v>0</v>
      </c>
      <c r="AZ68" s="127">
        <v>0</v>
      </c>
      <c r="BA68" s="127">
        <v>0</v>
      </c>
      <c r="BB68" s="127">
        <v>0</v>
      </c>
      <c r="BC68" s="127">
        <v>0</v>
      </c>
      <c r="BD68" s="127">
        <v>0</v>
      </c>
      <c r="BE68" s="127">
        <v>0</v>
      </c>
      <c r="BF68" s="127"/>
      <c r="BG68" s="127"/>
      <c r="BH68" s="127">
        <v>0</v>
      </c>
      <c r="BI68" s="127">
        <v>0</v>
      </c>
      <c r="BJ68" s="127">
        <v>0</v>
      </c>
      <c r="BK68" s="127">
        <v>0</v>
      </c>
      <c r="BL68" s="127">
        <v>0</v>
      </c>
      <c r="BM68" s="127">
        <v>0</v>
      </c>
      <c r="BN68" s="128">
        <v>0</v>
      </c>
      <c r="BO68" s="127">
        <v>0</v>
      </c>
      <c r="BP68" s="127">
        <v>0</v>
      </c>
      <c r="BQ68" s="124">
        <v>0</v>
      </c>
    </row>
    <row r="69" spans="1:69" s="143" customFormat="1" ht="11.25" x14ac:dyDescent="0.2">
      <c r="A69" s="129" t="s">
        <v>196</v>
      </c>
      <c r="B69" s="115" t="s">
        <v>291</v>
      </c>
      <c r="C69" s="118" t="s">
        <v>292</v>
      </c>
      <c r="D69" s="127">
        <v>0</v>
      </c>
      <c r="E69" s="127">
        <v>0</v>
      </c>
      <c r="F69" s="127">
        <v>0</v>
      </c>
      <c r="G69" s="127">
        <v>0</v>
      </c>
      <c r="H69" s="127">
        <v>0</v>
      </c>
      <c r="I69" s="127">
        <v>0</v>
      </c>
      <c r="J69" s="127">
        <v>0</v>
      </c>
      <c r="K69" s="127">
        <v>0</v>
      </c>
      <c r="L69" s="127">
        <v>0</v>
      </c>
      <c r="M69" s="127">
        <v>0</v>
      </c>
      <c r="N69" s="127">
        <v>0</v>
      </c>
      <c r="O69" s="127">
        <v>0</v>
      </c>
      <c r="P69" s="127">
        <v>0</v>
      </c>
      <c r="Q69" s="127">
        <v>0</v>
      </c>
      <c r="R69" s="127">
        <v>0</v>
      </c>
      <c r="S69" s="127">
        <v>0</v>
      </c>
      <c r="T69" s="127">
        <v>0</v>
      </c>
      <c r="U69" s="127">
        <v>0</v>
      </c>
      <c r="V69" s="127">
        <v>0</v>
      </c>
      <c r="W69" s="127">
        <v>0</v>
      </c>
      <c r="X69" s="127">
        <v>0</v>
      </c>
      <c r="Y69" s="127">
        <v>0</v>
      </c>
      <c r="Z69" s="127">
        <v>0</v>
      </c>
      <c r="AA69" s="127">
        <v>0</v>
      </c>
      <c r="AB69" s="127">
        <v>0</v>
      </c>
      <c r="AC69" s="127">
        <v>0</v>
      </c>
      <c r="AD69" s="127">
        <v>0</v>
      </c>
      <c r="AE69" s="127">
        <v>0</v>
      </c>
      <c r="AF69" s="127">
        <v>0</v>
      </c>
      <c r="AG69" s="127">
        <v>0</v>
      </c>
      <c r="AH69" s="127">
        <v>0</v>
      </c>
      <c r="AI69" s="127">
        <v>0</v>
      </c>
      <c r="AJ69" s="127">
        <v>0</v>
      </c>
      <c r="AK69" s="127">
        <v>0</v>
      </c>
      <c r="AL69" s="127">
        <v>0</v>
      </c>
      <c r="AM69" s="127">
        <v>0</v>
      </c>
      <c r="AN69" s="127">
        <v>0</v>
      </c>
      <c r="AO69" s="127">
        <v>0</v>
      </c>
      <c r="AP69" s="127">
        <v>0</v>
      </c>
      <c r="AQ69" s="127">
        <v>0</v>
      </c>
      <c r="AR69" s="127">
        <v>0</v>
      </c>
      <c r="AS69" s="127">
        <v>0</v>
      </c>
      <c r="AT69" s="127">
        <v>0</v>
      </c>
      <c r="AU69" s="127">
        <v>0</v>
      </c>
      <c r="AV69" s="127">
        <v>0</v>
      </c>
      <c r="AW69" s="127">
        <v>0</v>
      </c>
      <c r="AX69" s="127">
        <v>0</v>
      </c>
      <c r="AY69" s="127">
        <v>0</v>
      </c>
      <c r="AZ69" s="127">
        <v>0</v>
      </c>
      <c r="BA69" s="127">
        <v>0</v>
      </c>
      <c r="BB69" s="127">
        <v>0</v>
      </c>
      <c r="BC69" s="127">
        <v>0</v>
      </c>
      <c r="BD69" s="127">
        <v>0</v>
      </c>
      <c r="BE69" s="127">
        <v>0</v>
      </c>
      <c r="BF69" s="127"/>
      <c r="BG69" s="127"/>
      <c r="BH69" s="127">
        <v>0</v>
      </c>
      <c r="BI69" s="127">
        <v>0</v>
      </c>
      <c r="BJ69" s="127">
        <v>0</v>
      </c>
      <c r="BK69" s="127">
        <v>0</v>
      </c>
      <c r="BL69" s="127">
        <v>0</v>
      </c>
      <c r="BM69" s="127">
        <v>0</v>
      </c>
      <c r="BN69" s="127">
        <v>0</v>
      </c>
      <c r="BO69" s="128">
        <v>0</v>
      </c>
      <c r="BP69" s="127">
        <v>0</v>
      </c>
      <c r="BQ69" s="124">
        <v>0</v>
      </c>
    </row>
    <row r="70" spans="1:69" s="143" customFormat="1" ht="11.25" x14ac:dyDescent="0.2">
      <c r="A70" s="129" t="s">
        <v>196</v>
      </c>
      <c r="B70" s="115" t="s">
        <v>293</v>
      </c>
      <c r="C70" s="119" t="s">
        <v>294</v>
      </c>
      <c r="D70" s="127">
        <v>0</v>
      </c>
      <c r="E70" s="127">
        <v>378.16</v>
      </c>
      <c r="F70" s="127">
        <v>800.48</v>
      </c>
      <c r="G70" s="127">
        <v>893.19</v>
      </c>
      <c r="H70" s="127">
        <v>14.47</v>
      </c>
      <c r="I70" s="127">
        <v>0</v>
      </c>
      <c r="J70" s="127">
        <v>902.37</v>
      </c>
      <c r="K70" s="127">
        <v>0</v>
      </c>
      <c r="L70" s="127">
        <v>0</v>
      </c>
      <c r="M70" s="127">
        <v>2818.95</v>
      </c>
      <c r="N70" s="127">
        <v>0</v>
      </c>
      <c r="O70" s="127">
        <v>0</v>
      </c>
      <c r="P70" s="127">
        <v>82.12</v>
      </c>
      <c r="Q70" s="127">
        <v>0</v>
      </c>
      <c r="R70" s="127">
        <v>274.57</v>
      </c>
      <c r="S70" s="127">
        <v>2075.2399999999998</v>
      </c>
      <c r="T70" s="127">
        <v>314.13</v>
      </c>
      <c r="U70" s="127">
        <v>59.15</v>
      </c>
      <c r="V70" s="127">
        <v>6.16</v>
      </c>
      <c r="W70" s="127">
        <v>221.5</v>
      </c>
      <c r="X70" s="127">
        <v>12.72</v>
      </c>
      <c r="Y70" s="127">
        <v>143.68</v>
      </c>
      <c r="Z70" s="127">
        <v>8.14</v>
      </c>
      <c r="AA70" s="127">
        <v>18.510000000000002</v>
      </c>
      <c r="AB70" s="127">
        <v>20.74</v>
      </c>
      <c r="AC70" s="127">
        <v>76.900000000000006</v>
      </c>
      <c r="AD70" s="127">
        <v>13.67</v>
      </c>
      <c r="AE70" s="127">
        <v>0</v>
      </c>
      <c r="AF70" s="127">
        <v>0</v>
      </c>
      <c r="AG70" s="127">
        <v>0</v>
      </c>
      <c r="AH70" s="127">
        <v>0</v>
      </c>
      <c r="AI70" s="127">
        <v>5.72</v>
      </c>
      <c r="AJ70" s="127">
        <v>614.77</v>
      </c>
      <c r="AK70" s="127">
        <v>49</v>
      </c>
      <c r="AL70" s="127">
        <v>54.69</v>
      </c>
      <c r="AM70" s="127">
        <v>0</v>
      </c>
      <c r="AN70" s="127">
        <v>320.81</v>
      </c>
      <c r="AO70" s="127">
        <v>61.54</v>
      </c>
      <c r="AP70" s="127">
        <v>128.72999999999999</v>
      </c>
      <c r="AQ70" s="127">
        <v>926.06</v>
      </c>
      <c r="AR70" s="127">
        <v>515.14</v>
      </c>
      <c r="AS70" s="127">
        <v>218.08</v>
      </c>
      <c r="AT70" s="127">
        <v>27.44</v>
      </c>
      <c r="AU70" s="127">
        <v>2.68</v>
      </c>
      <c r="AV70" s="127">
        <v>2.66</v>
      </c>
      <c r="AW70" s="127">
        <v>23.03</v>
      </c>
      <c r="AX70" s="127">
        <v>113.9</v>
      </c>
      <c r="AY70" s="127">
        <v>0.02</v>
      </c>
      <c r="AZ70" s="127">
        <v>16.52</v>
      </c>
      <c r="BA70" s="127">
        <v>6.59</v>
      </c>
      <c r="BB70" s="127">
        <v>4.66</v>
      </c>
      <c r="BC70" s="127">
        <v>0.1</v>
      </c>
      <c r="BD70" s="127">
        <v>138.44999999999999</v>
      </c>
      <c r="BE70" s="127">
        <v>0</v>
      </c>
      <c r="BF70" s="127"/>
      <c r="BG70" s="127"/>
      <c r="BH70" s="127">
        <v>0</v>
      </c>
      <c r="BI70" s="127">
        <v>0</v>
      </c>
      <c r="BJ70" s="127">
        <v>0</v>
      </c>
      <c r="BK70" s="127">
        <v>0</v>
      </c>
      <c r="BL70" s="127">
        <v>0</v>
      </c>
      <c r="BM70" s="127">
        <v>0</v>
      </c>
      <c r="BN70" s="127">
        <v>0</v>
      </c>
      <c r="BO70" s="127">
        <v>0</v>
      </c>
      <c r="BP70" s="127">
        <v>0</v>
      </c>
      <c r="BQ70" s="124">
        <v>0</v>
      </c>
    </row>
    <row r="71" spans="1:69" s="141" customFormat="1" ht="11.25" x14ac:dyDescent="0.2">
      <c r="A71" s="140" t="s">
        <v>196</v>
      </c>
      <c r="B71" s="112" t="s">
        <v>295</v>
      </c>
      <c r="C71" s="142" t="s">
        <v>296</v>
      </c>
      <c r="D71" s="124">
        <v>0</v>
      </c>
      <c r="E71" s="124">
        <v>122862.61</v>
      </c>
      <c r="F71" s="124">
        <v>10490.8</v>
      </c>
      <c r="G71" s="124">
        <v>10344.799999999999</v>
      </c>
      <c r="H71" s="124">
        <v>145.99</v>
      </c>
      <c r="I71" s="124">
        <v>10576.77</v>
      </c>
      <c r="J71" s="124">
        <v>36271.17</v>
      </c>
      <c r="K71" s="124">
        <v>0</v>
      </c>
      <c r="L71" s="124">
        <v>37278.379999999997</v>
      </c>
      <c r="M71" s="124">
        <v>27660.01</v>
      </c>
      <c r="N71" s="124">
        <v>22492.69</v>
      </c>
      <c r="O71" s="124">
        <v>23.41</v>
      </c>
      <c r="P71" s="124">
        <v>252.93</v>
      </c>
      <c r="Q71" s="124">
        <v>1.98</v>
      </c>
      <c r="R71" s="124">
        <v>307.16000000000003</v>
      </c>
      <c r="S71" s="124">
        <v>11370.22</v>
      </c>
      <c r="T71" s="124">
        <v>1792.21</v>
      </c>
      <c r="U71" s="124">
        <v>303.3</v>
      </c>
      <c r="V71" s="124">
        <v>21.89</v>
      </c>
      <c r="W71" s="124">
        <v>588.16999999999996</v>
      </c>
      <c r="X71" s="124">
        <v>24.19</v>
      </c>
      <c r="Y71" s="124">
        <v>297.69</v>
      </c>
      <c r="Z71" s="124">
        <v>24.37</v>
      </c>
      <c r="AA71" s="124">
        <v>18.86</v>
      </c>
      <c r="AB71" s="124">
        <v>28.25</v>
      </c>
      <c r="AC71" s="124">
        <v>166.46</v>
      </c>
      <c r="AD71" s="124">
        <v>37.47</v>
      </c>
      <c r="AE71" s="124">
        <v>3.38</v>
      </c>
      <c r="AF71" s="124">
        <v>0</v>
      </c>
      <c r="AG71" s="124">
        <v>0</v>
      </c>
      <c r="AH71" s="124">
        <v>0</v>
      </c>
      <c r="AI71" s="124">
        <v>18.899999999999999</v>
      </c>
      <c r="AJ71" s="124">
        <v>1202.76</v>
      </c>
      <c r="AK71" s="124">
        <v>99.34</v>
      </c>
      <c r="AL71" s="124">
        <v>74.53</v>
      </c>
      <c r="AM71" s="124">
        <v>0</v>
      </c>
      <c r="AN71" s="124">
        <v>442.32</v>
      </c>
      <c r="AO71" s="124">
        <v>81.86</v>
      </c>
      <c r="AP71" s="124">
        <v>504.71</v>
      </c>
      <c r="AQ71" s="124">
        <v>4259.43</v>
      </c>
      <c r="AR71" s="124">
        <v>1567.83</v>
      </c>
      <c r="AS71" s="124">
        <v>503.96</v>
      </c>
      <c r="AT71" s="124">
        <v>27.44</v>
      </c>
      <c r="AU71" s="124">
        <v>2.68</v>
      </c>
      <c r="AV71" s="124">
        <v>13.6</v>
      </c>
      <c r="AW71" s="124">
        <v>38</v>
      </c>
      <c r="AX71" s="124">
        <v>2049.36</v>
      </c>
      <c r="AY71" s="124">
        <v>1.03</v>
      </c>
      <c r="AZ71" s="124">
        <v>28.35</v>
      </c>
      <c r="BA71" s="124">
        <v>27.18</v>
      </c>
      <c r="BB71" s="124">
        <v>38.79</v>
      </c>
      <c r="BC71" s="124">
        <v>2.46</v>
      </c>
      <c r="BD71" s="124">
        <v>695.57</v>
      </c>
      <c r="BE71" s="124">
        <v>1095.6099999999999</v>
      </c>
      <c r="BF71" s="124"/>
      <c r="BG71" s="124"/>
      <c r="BH71" s="124">
        <v>3.63</v>
      </c>
      <c r="BI71" s="124">
        <v>115.44</v>
      </c>
      <c r="BJ71" s="124">
        <v>0</v>
      </c>
      <c r="BK71" s="124">
        <v>51.33</v>
      </c>
      <c r="BL71" s="124">
        <v>54.18</v>
      </c>
      <c r="BM71" s="124">
        <v>9.93</v>
      </c>
      <c r="BN71" s="124">
        <v>0</v>
      </c>
      <c r="BO71" s="124">
        <v>0</v>
      </c>
      <c r="BP71" s="127">
        <v>0</v>
      </c>
      <c r="BQ71" s="124">
        <v>0</v>
      </c>
    </row>
    <row r="74" spans="1:69" x14ac:dyDescent="0.2">
      <c r="M74" s="206"/>
    </row>
  </sheetData>
  <mergeCells count="11">
    <mergeCell ref="BQ4:BQ5"/>
    <mergeCell ref="A1:BQ1"/>
    <mergeCell ref="A2:BQ2"/>
    <mergeCell ref="A3:BQ3"/>
    <mergeCell ref="A4:A5"/>
    <mergeCell ref="B4:B5"/>
    <mergeCell ref="C4:C5"/>
    <mergeCell ref="D4:D5"/>
    <mergeCell ref="E4:BN4"/>
    <mergeCell ref="BO4:BO5"/>
    <mergeCell ref="BP4:BP5"/>
  </mergeCells>
  <conditionalFormatting sqref="D6:BQ71">
    <cfRule type="cellIs" dxfId="1" priority="1" operator="lessThan">
      <formula>0</formula>
    </cfRule>
  </conditionalFormatting>
  <printOptions horizontalCentered="1"/>
  <pageMargins left="0.25" right="0.25" top="0.75" bottom="0.75" header="0.3" footer="0.3"/>
  <pageSetup paperSize="8"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Q71"/>
  <sheetViews>
    <sheetView showZeros="0" zoomScale="70" zoomScaleNormal="70" workbookViewId="0">
      <pane xSplit="3" ySplit="5" topLeftCell="D6" activePane="bottomRight" state="frozen"/>
      <selection pane="topRight" activeCell="D1" sqref="D1"/>
      <selection pane="bottomLeft" activeCell="A6" sqref="A6"/>
      <selection pane="bottomRight" activeCell="D6" sqref="D6:BQ71"/>
    </sheetView>
  </sheetViews>
  <sheetFormatPr defaultColWidth="8.83203125" defaultRowHeight="12.75" x14ac:dyDescent="0.2"/>
  <cols>
    <col min="1" max="1" width="4.5" style="63" customWidth="1"/>
    <col min="2" max="2" width="28.1640625" style="63" customWidth="1"/>
    <col min="3" max="3" width="6.1640625" style="63" customWidth="1"/>
    <col min="4" max="4" width="13.33203125" style="63" customWidth="1"/>
    <col min="5" max="5" width="10.1640625" style="63" customWidth="1"/>
    <col min="6" max="7" width="8.33203125" style="63" customWidth="1"/>
    <col min="8" max="8" width="5.5" style="63" customWidth="1"/>
    <col min="9" max="9" width="8.33203125" style="63" customWidth="1"/>
    <col min="10" max="10" width="9.1640625" style="63" customWidth="1"/>
    <col min="11" max="14" width="8.83203125" style="63" customWidth="1"/>
    <col min="15" max="15" width="6.6640625" style="63" bestFit="1" customWidth="1"/>
    <col min="16" max="16" width="8.83203125" style="63" customWidth="1"/>
    <col min="17" max="17" width="5.83203125" style="63" customWidth="1"/>
    <col min="18" max="26" width="8.83203125" style="63" customWidth="1"/>
    <col min="27" max="27" width="4.83203125" style="63" customWidth="1"/>
    <col min="28" max="30" width="8.83203125" style="63" customWidth="1"/>
    <col min="31" max="35" width="4.83203125" style="63" customWidth="1"/>
    <col min="36" max="38" width="8.83203125" style="63" customWidth="1"/>
    <col min="39" max="39" width="4.83203125" style="63" customWidth="1"/>
    <col min="40" max="46" width="8.83203125" style="63" customWidth="1"/>
    <col min="47" max="47" width="4.83203125" style="63" customWidth="1"/>
    <col min="48" max="49" width="5.83203125" style="63" customWidth="1"/>
    <col min="50" max="50" width="6.83203125" style="63" customWidth="1"/>
    <col min="51" max="54" width="5.83203125" style="63" customWidth="1"/>
    <col min="55" max="55" width="8.83203125" style="63" customWidth="1"/>
    <col min="56" max="57" width="6.83203125" style="63" customWidth="1"/>
    <col min="58" max="60" width="5.83203125" style="63" customWidth="1"/>
    <col min="61" max="61" width="8.83203125" style="63" customWidth="1"/>
    <col min="62" max="62" width="8.83203125" style="63" hidden="1" customWidth="1"/>
    <col min="63" max="66" width="6.83203125" style="63" customWidth="1"/>
    <col min="67" max="67" width="5.83203125" style="63" customWidth="1"/>
    <col min="68" max="68" width="8.83203125" style="63" customWidth="1"/>
    <col min="69" max="69" width="10.1640625" style="146" customWidth="1"/>
    <col min="70" max="16384" width="8.83203125" style="63"/>
  </cols>
  <sheetData>
    <row r="1" spans="1:69" s="58" customFormat="1" x14ac:dyDescent="0.2">
      <c r="A1" s="250" t="s">
        <v>297</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58" customFormat="1" ht="12.75" customHeight="1" x14ac:dyDescent="0.2">
      <c r="A2" s="244" t="s">
        <v>391</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row>
    <row r="3" spans="1:69" s="58" customFormat="1" x14ac:dyDescent="0.2">
      <c r="A3" s="251" t="s">
        <v>189</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row>
    <row r="4" spans="1:69" s="59" customFormat="1" ht="11.25" x14ac:dyDescent="0.2">
      <c r="A4" s="248" t="s">
        <v>1</v>
      </c>
      <c r="B4" s="248" t="s">
        <v>2</v>
      </c>
      <c r="C4" s="248" t="s">
        <v>3</v>
      </c>
      <c r="D4" s="248" t="s">
        <v>298</v>
      </c>
      <c r="E4" s="253" t="s">
        <v>353</v>
      </c>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254"/>
      <c r="BG4" s="254"/>
      <c r="BH4" s="254"/>
      <c r="BI4" s="254"/>
      <c r="BJ4" s="254"/>
      <c r="BK4" s="254"/>
      <c r="BL4" s="254"/>
      <c r="BM4" s="254"/>
      <c r="BN4" s="255"/>
      <c r="BO4" s="256" t="s">
        <v>282</v>
      </c>
      <c r="BP4" s="256" t="s">
        <v>283</v>
      </c>
      <c r="BQ4" s="248" t="s">
        <v>284</v>
      </c>
    </row>
    <row r="5" spans="1:69" s="59" customFormat="1" ht="22.5" x14ac:dyDescent="0.2">
      <c r="A5" s="252"/>
      <c r="B5" s="252"/>
      <c r="C5" s="252"/>
      <c r="D5" s="252"/>
      <c r="E5" s="120" t="s">
        <v>9</v>
      </c>
      <c r="F5" s="121" t="s">
        <v>12</v>
      </c>
      <c r="G5" s="121" t="s">
        <v>15</v>
      </c>
      <c r="H5" s="121" t="s">
        <v>18</v>
      </c>
      <c r="I5" s="121" t="s">
        <v>21</v>
      </c>
      <c r="J5" s="121" t="s">
        <v>24</v>
      </c>
      <c r="K5" s="121" t="s">
        <v>27</v>
      </c>
      <c r="L5" s="121" t="s">
        <v>30</v>
      </c>
      <c r="M5" s="121" t="s">
        <v>33</v>
      </c>
      <c r="N5" s="121" t="s">
        <v>35</v>
      </c>
      <c r="O5" s="121" t="s">
        <v>38</v>
      </c>
      <c r="P5" s="121" t="s">
        <v>41</v>
      </c>
      <c r="Q5" s="121" t="s">
        <v>44</v>
      </c>
      <c r="R5" s="121" t="s">
        <v>47</v>
      </c>
      <c r="S5" s="120" t="s">
        <v>49</v>
      </c>
      <c r="T5" s="121" t="s">
        <v>52</v>
      </c>
      <c r="U5" s="121" t="s">
        <v>55</v>
      </c>
      <c r="V5" s="121" t="s">
        <v>58</v>
      </c>
      <c r="W5" s="121" t="s">
        <v>61</v>
      </c>
      <c r="X5" s="121" t="s">
        <v>64</v>
      </c>
      <c r="Y5" s="121" t="s">
        <v>67</v>
      </c>
      <c r="Z5" s="121" t="s">
        <v>70</v>
      </c>
      <c r="AA5" s="121" t="s">
        <v>73</v>
      </c>
      <c r="AB5" s="121" t="s">
        <v>76</v>
      </c>
      <c r="AC5" s="121" t="s">
        <v>79</v>
      </c>
      <c r="AD5" s="121" t="s">
        <v>82</v>
      </c>
      <c r="AE5" s="121" t="s">
        <v>85</v>
      </c>
      <c r="AF5" s="121" t="s">
        <v>88</v>
      </c>
      <c r="AG5" s="121" t="s">
        <v>91</v>
      </c>
      <c r="AH5" s="121" t="s">
        <v>94</v>
      </c>
      <c r="AI5" s="121" t="s">
        <v>97</v>
      </c>
      <c r="AJ5" s="121" t="s">
        <v>100</v>
      </c>
      <c r="AK5" s="121" t="s">
        <v>103</v>
      </c>
      <c r="AL5" s="121" t="s">
        <v>106</v>
      </c>
      <c r="AM5" s="121" t="s">
        <v>109</v>
      </c>
      <c r="AN5" s="121" t="s">
        <v>112</v>
      </c>
      <c r="AO5" s="121" t="s">
        <v>115</v>
      </c>
      <c r="AP5" s="121" t="s">
        <v>118</v>
      </c>
      <c r="AQ5" s="120" t="s">
        <v>121</v>
      </c>
      <c r="AR5" s="121" t="s">
        <v>124</v>
      </c>
      <c r="AS5" s="121" t="s">
        <v>127</v>
      </c>
      <c r="AT5" s="121" t="s">
        <v>130</v>
      </c>
      <c r="AU5" s="121" t="s">
        <v>133</v>
      </c>
      <c r="AV5" s="121" t="s">
        <v>136</v>
      </c>
      <c r="AW5" s="121" t="s">
        <v>139</v>
      </c>
      <c r="AX5" s="121" t="s">
        <v>142</v>
      </c>
      <c r="AY5" s="121" t="s">
        <v>145</v>
      </c>
      <c r="AZ5" s="121" t="s">
        <v>148</v>
      </c>
      <c r="BA5" s="121" t="s">
        <v>151</v>
      </c>
      <c r="BB5" s="121" t="s">
        <v>154</v>
      </c>
      <c r="BC5" s="121" t="s">
        <v>157</v>
      </c>
      <c r="BD5" s="121" t="s">
        <v>160</v>
      </c>
      <c r="BE5" s="121" t="s">
        <v>163</v>
      </c>
      <c r="BF5" s="121" t="s">
        <v>166</v>
      </c>
      <c r="BG5" s="121" t="s">
        <v>169</v>
      </c>
      <c r="BH5" s="121" t="s">
        <v>172</v>
      </c>
      <c r="BI5" s="120" t="s">
        <v>174</v>
      </c>
      <c r="BJ5" s="121" t="s">
        <v>196</v>
      </c>
      <c r="BK5" s="121" t="s">
        <v>178</v>
      </c>
      <c r="BL5" s="121" t="s">
        <v>181</v>
      </c>
      <c r="BM5" s="121" t="s">
        <v>285</v>
      </c>
      <c r="BN5" s="121" t="s">
        <v>187</v>
      </c>
      <c r="BO5" s="257"/>
      <c r="BP5" s="257"/>
      <c r="BQ5" s="249"/>
    </row>
    <row r="6" spans="1:69" s="60" customFormat="1" ht="21" x14ac:dyDescent="0.2">
      <c r="A6" s="122"/>
      <c r="B6" s="112" t="s">
        <v>286</v>
      </c>
      <c r="C6" s="123"/>
      <c r="D6" s="124">
        <v>134348.26</v>
      </c>
      <c r="E6" s="125">
        <v>0</v>
      </c>
      <c r="F6" s="125">
        <v>0</v>
      </c>
      <c r="G6" s="125">
        <v>0</v>
      </c>
      <c r="H6" s="125">
        <v>0</v>
      </c>
      <c r="I6" s="125">
        <v>0</v>
      </c>
      <c r="J6" s="125">
        <v>0</v>
      </c>
      <c r="K6" s="125">
        <v>0</v>
      </c>
      <c r="L6" s="125">
        <v>0</v>
      </c>
      <c r="M6" s="125">
        <v>0</v>
      </c>
      <c r="N6" s="125">
        <v>0</v>
      </c>
      <c r="O6" s="125">
        <v>0</v>
      </c>
      <c r="P6" s="125">
        <v>0</v>
      </c>
      <c r="Q6" s="125">
        <v>0</v>
      </c>
      <c r="R6" s="125">
        <v>0</v>
      </c>
      <c r="S6" s="125">
        <v>0</v>
      </c>
      <c r="T6" s="125">
        <v>0</v>
      </c>
      <c r="U6" s="125">
        <v>0</v>
      </c>
      <c r="V6" s="125">
        <v>0</v>
      </c>
      <c r="W6" s="125">
        <v>0</v>
      </c>
      <c r="X6" s="125">
        <v>0</v>
      </c>
      <c r="Y6" s="125">
        <v>0</v>
      </c>
      <c r="Z6" s="125">
        <v>0</v>
      </c>
      <c r="AA6" s="125">
        <v>0</v>
      </c>
      <c r="AB6" s="125">
        <v>0</v>
      </c>
      <c r="AC6" s="125">
        <v>0</v>
      </c>
      <c r="AD6" s="125">
        <v>0</v>
      </c>
      <c r="AE6" s="125">
        <v>0</v>
      </c>
      <c r="AF6" s="125">
        <v>0</v>
      </c>
      <c r="AG6" s="125">
        <v>0</v>
      </c>
      <c r="AH6" s="125">
        <v>0</v>
      </c>
      <c r="AI6" s="125">
        <v>0</v>
      </c>
      <c r="AJ6" s="125">
        <v>0</v>
      </c>
      <c r="AK6" s="125">
        <v>0</v>
      </c>
      <c r="AL6" s="125">
        <v>0</v>
      </c>
      <c r="AM6" s="125">
        <v>0</v>
      </c>
      <c r="AN6" s="125">
        <v>0</v>
      </c>
      <c r="AO6" s="125">
        <v>0</v>
      </c>
      <c r="AP6" s="125">
        <v>0</v>
      </c>
      <c r="AQ6" s="125">
        <v>0</v>
      </c>
      <c r="AR6" s="125">
        <v>0</v>
      </c>
      <c r="AS6" s="125">
        <v>0</v>
      </c>
      <c r="AT6" s="125">
        <v>0</v>
      </c>
      <c r="AU6" s="125">
        <v>0</v>
      </c>
      <c r="AV6" s="125">
        <v>0</v>
      </c>
      <c r="AW6" s="125">
        <v>0</v>
      </c>
      <c r="AX6" s="124">
        <v>0</v>
      </c>
      <c r="AY6" s="124">
        <v>0</v>
      </c>
      <c r="AZ6" s="124">
        <v>0</v>
      </c>
      <c r="BA6" s="124">
        <v>0</v>
      </c>
      <c r="BB6" s="124">
        <v>0</v>
      </c>
      <c r="BC6" s="124">
        <v>0</v>
      </c>
      <c r="BD6" s="124">
        <v>0</v>
      </c>
      <c r="BE6" s="124">
        <v>0</v>
      </c>
      <c r="BF6" s="124"/>
      <c r="BG6" s="124"/>
      <c r="BH6" s="124">
        <v>0</v>
      </c>
      <c r="BI6" s="124">
        <v>0</v>
      </c>
      <c r="BJ6" s="124">
        <v>0</v>
      </c>
      <c r="BK6" s="124">
        <v>0</v>
      </c>
      <c r="BL6" s="124">
        <v>0</v>
      </c>
      <c r="BM6" s="124">
        <v>0</v>
      </c>
      <c r="BN6" s="124">
        <v>0</v>
      </c>
      <c r="BO6" s="124">
        <v>0</v>
      </c>
      <c r="BP6" s="127">
        <v>0</v>
      </c>
      <c r="BQ6" s="124">
        <v>134348.26</v>
      </c>
    </row>
    <row r="7" spans="1:69" s="141" customFormat="1" ht="11.25" x14ac:dyDescent="0.2">
      <c r="A7" s="126">
        <v>1</v>
      </c>
      <c r="B7" s="112" t="s">
        <v>195</v>
      </c>
      <c r="C7" s="113" t="s">
        <v>9</v>
      </c>
      <c r="D7" s="124">
        <v>123180.06</v>
      </c>
      <c r="E7" s="144">
        <v>122828.12</v>
      </c>
      <c r="F7" s="124">
        <v>0</v>
      </c>
      <c r="G7" s="124">
        <v>0</v>
      </c>
      <c r="H7" s="124">
        <v>0</v>
      </c>
      <c r="I7" s="124">
        <v>0</v>
      </c>
      <c r="J7" s="124">
        <v>107.87</v>
      </c>
      <c r="K7" s="124">
        <v>0</v>
      </c>
      <c r="L7" s="124">
        <v>0</v>
      </c>
      <c r="M7" s="124">
        <v>0</v>
      </c>
      <c r="N7" s="124">
        <v>0</v>
      </c>
      <c r="O7" s="124">
        <v>0</v>
      </c>
      <c r="P7" s="124">
        <v>6.05</v>
      </c>
      <c r="Q7" s="124">
        <v>0</v>
      </c>
      <c r="R7" s="124">
        <v>141.74</v>
      </c>
      <c r="S7" s="124">
        <v>351.95</v>
      </c>
      <c r="T7" s="124">
        <v>24.41</v>
      </c>
      <c r="U7" s="124">
        <v>2.4300000000000002</v>
      </c>
      <c r="V7" s="124">
        <v>1.0900000000000001</v>
      </c>
      <c r="W7" s="124">
        <v>0</v>
      </c>
      <c r="X7" s="124">
        <v>9.01</v>
      </c>
      <c r="Y7" s="124">
        <v>83.13</v>
      </c>
      <c r="Z7" s="124">
        <v>5.36</v>
      </c>
      <c r="AA7" s="124">
        <v>0</v>
      </c>
      <c r="AB7" s="124">
        <v>20.37</v>
      </c>
      <c r="AC7" s="124">
        <v>53.74</v>
      </c>
      <c r="AD7" s="124">
        <v>2.94</v>
      </c>
      <c r="AE7" s="124">
        <v>0</v>
      </c>
      <c r="AF7" s="124">
        <v>0</v>
      </c>
      <c r="AG7" s="124">
        <v>0</v>
      </c>
      <c r="AH7" s="124">
        <v>0</v>
      </c>
      <c r="AI7" s="124">
        <v>0.72</v>
      </c>
      <c r="AJ7" s="124">
        <v>82.78</v>
      </c>
      <c r="AK7" s="124">
        <v>0</v>
      </c>
      <c r="AL7" s="124">
        <v>10</v>
      </c>
      <c r="AM7" s="124">
        <v>0</v>
      </c>
      <c r="AN7" s="124">
        <v>51.69</v>
      </c>
      <c r="AO7" s="124">
        <v>4.8499999999999996</v>
      </c>
      <c r="AP7" s="124">
        <v>16.239999999999998</v>
      </c>
      <c r="AQ7" s="124">
        <v>126.23</v>
      </c>
      <c r="AR7" s="124">
        <v>71.36</v>
      </c>
      <c r="AS7" s="124">
        <v>32.54</v>
      </c>
      <c r="AT7" s="124">
        <v>1.75</v>
      </c>
      <c r="AU7" s="124">
        <v>0</v>
      </c>
      <c r="AV7" s="124">
        <v>2.66</v>
      </c>
      <c r="AW7" s="124">
        <v>1</v>
      </c>
      <c r="AX7" s="124">
        <v>6.73</v>
      </c>
      <c r="AY7" s="124">
        <v>0</v>
      </c>
      <c r="AZ7" s="124">
        <v>9.68</v>
      </c>
      <c r="BA7" s="124">
        <v>0.51</v>
      </c>
      <c r="BB7" s="124">
        <v>0</v>
      </c>
      <c r="BC7" s="124">
        <v>0</v>
      </c>
      <c r="BD7" s="124">
        <v>22.87</v>
      </c>
      <c r="BE7" s="124">
        <v>0</v>
      </c>
      <c r="BF7" s="124"/>
      <c r="BG7" s="124"/>
      <c r="BH7" s="124">
        <v>0</v>
      </c>
      <c r="BI7" s="124">
        <v>0</v>
      </c>
      <c r="BJ7" s="124">
        <v>0</v>
      </c>
      <c r="BK7" s="124">
        <v>0</v>
      </c>
      <c r="BL7" s="124">
        <v>0</v>
      </c>
      <c r="BM7" s="124">
        <v>0</v>
      </c>
      <c r="BN7" s="124">
        <v>0</v>
      </c>
      <c r="BO7" s="124">
        <v>0</v>
      </c>
      <c r="BP7" s="127">
        <v>351.95</v>
      </c>
      <c r="BQ7" s="124">
        <v>122862.61</v>
      </c>
    </row>
    <row r="8" spans="1:69" s="61" customFormat="1" ht="11.25" x14ac:dyDescent="0.2">
      <c r="A8" s="129" t="s">
        <v>10</v>
      </c>
      <c r="B8" s="114" t="s">
        <v>11</v>
      </c>
      <c r="C8" s="115" t="s">
        <v>12</v>
      </c>
      <c r="D8" s="127">
        <v>10498.5</v>
      </c>
      <c r="E8" s="127">
        <v>0</v>
      </c>
      <c r="F8" s="128">
        <v>10490.8</v>
      </c>
      <c r="G8" s="127">
        <v>0</v>
      </c>
      <c r="H8" s="127">
        <v>0</v>
      </c>
      <c r="I8" s="127">
        <v>0</v>
      </c>
      <c r="J8" s="127">
        <v>0</v>
      </c>
      <c r="K8" s="127">
        <v>0</v>
      </c>
      <c r="L8" s="127">
        <v>0</v>
      </c>
      <c r="M8" s="127">
        <v>0</v>
      </c>
      <c r="N8" s="127">
        <v>0</v>
      </c>
      <c r="O8" s="127">
        <v>0</v>
      </c>
      <c r="P8" s="127">
        <v>0</v>
      </c>
      <c r="Q8" s="127">
        <v>0</v>
      </c>
      <c r="R8" s="127">
        <v>0</v>
      </c>
      <c r="S8" s="127">
        <v>7.7</v>
      </c>
      <c r="T8" s="127">
        <v>1.5</v>
      </c>
      <c r="U8" s="127">
        <v>0</v>
      </c>
      <c r="V8" s="127">
        <v>0</v>
      </c>
      <c r="W8" s="127">
        <v>0</v>
      </c>
      <c r="X8" s="127">
        <v>0</v>
      </c>
      <c r="Y8" s="127">
        <v>0</v>
      </c>
      <c r="Z8" s="127">
        <v>0</v>
      </c>
      <c r="AA8" s="127">
        <v>0</v>
      </c>
      <c r="AB8" s="127">
        <v>0</v>
      </c>
      <c r="AC8" s="127">
        <v>0</v>
      </c>
      <c r="AD8" s="127">
        <v>0</v>
      </c>
      <c r="AE8" s="127">
        <v>0</v>
      </c>
      <c r="AF8" s="127">
        <v>0</v>
      </c>
      <c r="AG8" s="127">
        <v>0</v>
      </c>
      <c r="AH8" s="127">
        <v>0</v>
      </c>
      <c r="AI8" s="127">
        <v>0</v>
      </c>
      <c r="AJ8" s="127">
        <v>1.1599999999999999</v>
      </c>
      <c r="AK8" s="127">
        <v>0</v>
      </c>
      <c r="AL8" s="127">
        <v>0</v>
      </c>
      <c r="AM8" s="127">
        <v>0</v>
      </c>
      <c r="AN8" s="127">
        <v>1.1599999999999999</v>
      </c>
      <c r="AO8" s="127">
        <v>0</v>
      </c>
      <c r="AP8" s="127">
        <v>0</v>
      </c>
      <c r="AQ8" s="127">
        <v>5.04</v>
      </c>
      <c r="AR8" s="127">
        <v>3.38</v>
      </c>
      <c r="AS8" s="127">
        <v>0</v>
      </c>
      <c r="AT8" s="127">
        <v>0</v>
      </c>
      <c r="AU8" s="127">
        <v>0</v>
      </c>
      <c r="AV8" s="127">
        <v>1</v>
      </c>
      <c r="AW8" s="127">
        <v>0</v>
      </c>
      <c r="AX8" s="127">
        <v>0</v>
      </c>
      <c r="AY8" s="127">
        <v>0</v>
      </c>
      <c r="AZ8" s="127">
        <v>0.66</v>
      </c>
      <c r="BA8" s="127">
        <v>0</v>
      </c>
      <c r="BB8" s="127">
        <v>0</v>
      </c>
      <c r="BC8" s="127">
        <v>0</v>
      </c>
      <c r="BD8" s="127">
        <v>0</v>
      </c>
      <c r="BE8" s="127">
        <v>0</v>
      </c>
      <c r="BF8" s="127"/>
      <c r="BG8" s="127"/>
      <c r="BH8" s="127">
        <v>0</v>
      </c>
      <c r="BI8" s="127">
        <v>0</v>
      </c>
      <c r="BJ8" s="127">
        <v>0</v>
      </c>
      <c r="BK8" s="127">
        <v>0</v>
      </c>
      <c r="BL8" s="127">
        <v>0</v>
      </c>
      <c r="BM8" s="127">
        <v>0</v>
      </c>
      <c r="BN8" s="127">
        <v>0</v>
      </c>
      <c r="BO8" s="127">
        <v>0</v>
      </c>
      <c r="BP8" s="127">
        <v>7.7</v>
      </c>
      <c r="BQ8" s="124">
        <v>10490.8</v>
      </c>
    </row>
    <row r="9" spans="1:69" s="62" customFormat="1" ht="11.25" x14ac:dyDescent="0.2">
      <c r="A9" s="130" t="s">
        <v>13</v>
      </c>
      <c r="B9" s="114" t="s">
        <v>14</v>
      </c>
      <c r="C9" s="115" t="s">
        <v>15</v>
      </c>
      <c r="D9" s="131">
        <v>10351.86</v>
      </c>
      <c r="E9" s="131">
        <v>0</v>
      </c>
      <c r="F9" s="131">
        <v>0</v>
      </c>
      <c r="G9" s="132">
        <v>10344.799999999999</v>
      </c>
      <c r="H9" s="131">
        <v>0</v>
      </c>
      <c r="I9" s="131">
        <v>0</v>
      </c>
      <c r="J9" s="131">
        <v>0</v>
      </c>
      <c r="K9" s="131">
        <v>0</v>
      </c>
      <c r="L9" s="131">
        <v>0</v>
      </c>
      <c r="M9" s="131">
        <v>0</v>
      </c>
      <c r="N9" s="131">
        <v>0</v>
      </c>
      <c r="O9" s="131">
        <v>0</v>
      </c>
      <c r="P9" s="131">
        <v>0</v>
      </c>
      <c r="Q9" s="131">
        <v>0</v>
      </c>
      <c r="R9" s="131">
        <v>0</v>
      </c>
      <c r="S9" s="131">
        <v>7.06</v>
      </c>
      <c r="T9" s="131">
        <v>1.5</v>
      </c>
      <c r="U9" s="131">
        <v>0</v>
      </c>
      <c r="V9" s="131">
        <v>0</v>
      </c>
      <c r="W9" s="131">
        <v>0</v>
      </c>
      <c r="X9" s="131">
        <v>0</v>
      </c>
      <c r="Y9" s="131">
        <v>0</v>
      </c>
      <c r="Z9" s="131">
        <v>0</v>
      </c>
      <c r="AA9" s="131">
        <v>0</v>
      </c>
      <c r="AB9" s="131">
        <v>0</v>
      </c>
      <c r="AC9" s="131">
        <v>0</v>
      </c>
      <c r="AD9" s="131">
        <v>0</v>
      </c>
      <c r="AE9" s="131">
        <v>0</v>
      </c>
      <c r="AF9" s="131">
        <v>0</v>
      </c>
      <c r="AG9" s="131">
        <v>0</v>
      </c>
      <c r="AH9" s="131">
        <v>0</v>
      </c>
      <c r="AI9" s="131">
        <v>0</v>
      </c>
      <c r="AJ9" s="131">
        <v>1.1599999999999999</v>
      </c>
      <c r="AK9" s="131">
        <v>0</v>
      </c>
      <c r="AL9" s="131">
        <v>0</v>
      </c>
      <c r="AM9" s="131">
        <v>0</v>
      </c>
      <c r="AN9" s="131">
        <v>1.1599999999999999</v>
      </c>
      <c r="AO9" s="131">
        <v>0</v>
      </c>
      <c r="AP9" s="131">
        <v>0</v>
      </c>
      <c r="AQ9" s="131">
        <v>4.4000000000000004</v>
      </c>
      <c r="AR9" s="131">
        <v>2.74</v>
      </c>
      <c r="AS9" s="131">
        <v>0</v>
      </c>
      <c r="AT9" s="131">
        <v>0</v>
      </c>
      <c r="AU9" s="131">
        <v>0</v>
      </c>
      <c r="AV9" s="131">
        <v>1</v>
      </c>
      <c r="AW9" s="131">
        <v>0</v>
      </c>
      <c r="AX9" s="131">
        <v>0</v>
      </c>
      <c r="AY9" s="131">
        <v>0</v>
      </c>
      <c r="AZ9" s="131">
        <v>0.66</v>
      </c>
      <c r="BA9" s="131">
        <v>0</v>
      </c>
      <c r="BB9" s="131">
        <v>0</v>
      </c>
      <c r="BC9" s="131">
        <v>0</v>
      </c>
      <c r="BD9" s="131">
        <v>0</v>
      </c>
      <c r="BE9" s="131">
        <v>0</v>
      </c>
      <c r="BF9" s="131"/>
      <c r="BG9" s="131"/>
      <c r="BH9" s="131">
        <v>0</v>
      </c>
      <c r="BI9" s="131">
        <v>0</v>
      </c>
      <c r="BJ9" s="131">
        <v>0</v>
      </c>
      <c r="BK9" s="131">
        <v>0</v>
      </c>
      <c r="BL9" s="131">
        <v>0</v>
      </c>
      <c r="BM9" s="131">
        <v>0</v>
      </c>
      <c r="BN9" s="131">
        <v>0</v>
      </c>
      <c r="BO9" s="131">
        <v>0</v>
      </c>
      <c r="BP9" s="131">
        <v>7.06</v>
      </c>
      <c r="BQ9" s="145">
        <v>10344.799999999999</v>
      </c>
    </row>
    <row r="10" spans="1:69" s="62" customFormat="1" ht="11.25" x14ac:dyDescent="0.2">
      <c r="A10" s="130" t="s">
        <v>16</v>
      </c>
      <c r="B10" s="114" t="s">
        <v>17</v>
      </c>
      <c r="C10" s="115" t="s">
        <v>18</v>
      </c>
      <c r="D10" s="131">
        <v>146.63</v>
      </c>
      <c r="E10" s="131">
        <v>0</v>
      </c>
      <c r="F10" s="131">
        <v>0</v>
      </c>
      <c r="G10" s="131">
        <v>0</v>
      </c>
      <c r="H10" s="132">
        <v>145.99</v>
      </c>
      <c r="I10" s="131">
        <v>0</v>
      </c>
      <c r="J10" s="131">
        <v>0</v>
      </c>
      <c r="K10" s="131">
        <v>0</v>
      </c>
      <c r="L10" s="131">
        <v>0</v>
      </c>
      <c r="M10" s="131">
        <v>0</v>
      </c>
      <c r="N10" s="131">
        <v>0</v>
      </c>
      <c r="O10" s="131">
        <v>0</v>
      </c>
      <c r="P10" s="131">
        <v>0</v>
      </c>
      <c r="Q10" s="131">
        <v>0</v>
      </c>
      <c r="R10" s="131">
        <v>0</v>
      </c>
      <c r="S10" s="131">
        <v>0.64</v>
      </c>
      <c r="T10" s="131">
        <v>0</v>
      </c>
      <c r="U10" s="131">
        <v>0</v>
      </c>
      <c r="V10" s="131">
        <v>0</v>
      </c>
      <c r="W10" s="131">
        <v>0</v>
      </c>
      <c r="X10" s="131">
        <v>0</v>
      </c>
      <c r="Y10" s="131">
        <v>0</v>
      </c>
      <c r="Z10" s="131">
        <v>0</v>
      </c>
      <c r="AA10" s="131">
        <v>0</v>
      </c>
      <c r="AB10" s="131">
        <v>0</v>
      </c>
      <c r="AC10" s="131">
        <v>0</v>
      </c>
      <c r="AD10" s="131">
        <v>0</v>
      </c>
      <c r="AE10" s="131">
        <v>0</v>
      </c>
      <c r="AF10" s="131">
        <v>0</v>
      </c>
      <c r="AG10" s="131">
        <v>0</v>
      </c>
      <c r="AH10" s="131">
        <v>0</v>
      </c>
      <c r="AI10" s="131">
        <v>0</v>
      </c>
      <c r="AJ10" s="131">
        <v>0</v>
      </c>
      <c r="AK10" s="131">
        <v>0</v>
      </c>
      <c r="AL10" s="131">
        <v>0</v>
      </c>
      <c r="AM10" s="131">
        <v>0</v>
      </c>
      <c r="AN10" s="131">
        <v>0</v>
      </c>
      <c r="AO10" s="131">
        <v>0</v>
      </c>
      <c r="AP10" s="131">
        <v>0</v>
      </c>
      <c r="AQ10" s="131">
        <v>0.64</v>
      </c>
      <c r="AR10" s="131">
        <v>0.64</v>
      </c>
      <c r="AS10" s="131">
        <v>0</v>
      </c>
      <c r="AT10" s="131">
        <v>0</v>
      </c>
      <c r="AU10" s="131">
        <v>0</v>
      </c>
      <c r="AV10" s="131">
        <v>0</v>
      </c>
      <c r="AW10" s="131">
        <v>0</v>
      </c>
      <c r="AX10" s="131">
        <v>0</v>
      </c>
      <c r="AY10" s="131">
        <v>0</v>
      </c>
      <c r="AZ10" s="131">
        <v>0</v>
      </c>
      <c r="BA10" s="131">
        <v>0</v>
      </c>
      <c r="BB10" s="131">
        <v>0</v>
      </c>
      <c r="BC10" s="131">
        <v>0</v>
      </c>
      <c r="BD10" s="131">
        <v>0</v>
      </c>
      <c r="BE10" s="131">
        <v>0</v>
      </c>
      <c r="BF10" s="131"/>
      <c r="BG10" s="131"/>
      <c r="BH10" s="131">
        <v>0</v>
      </c>
      <c r="BI10" s="131">
        <v>0</v>
      </c>
      <c r="BJ10" s="131">
        <v>0</v>
      </c>
      <c r="BK10" s="131">
        <v>0</v>
      </c>
      <c r="BL10" s="131">
        <v>0</v>
      </c>
      <c r="BM10" s="131">
        <v>0</v>
      </c>
      <c r="BN10" s="131">
        <v>0</v>
      </c>
      <c r="BO10" s="131">
        <v>0</v>
      </c>
      <c r="BP10" s="131">
        <v>0.64</v>
      </c>
      <c r="BQ10" s="145">
        <v>145.99</v>
      </c>
    </row>
    <row r="11" spans="1:69" s="61" customFormat="1" ht="11.25" x14ac:dyDescent="0.2">
      <c r="A11" s="129" t="s">
        <v>19</v>
      </c>
      <c r="B11" s="114" t="s">
        <v>20</v>
      </c>
      <c r="C11" s="115" t="s">
        <v>21</v>
      </c>
      <c r="D11" s="127">
        <v>10598.06</v>
      </c>
      <c r="E11" s="127">
        <v>13.87</v>
      </c>
      <c r="F11" s="127">
        <v>0</v>
      </c>
      <c r="G11" s="127">
        <v>0</v>
      </c>
      <c r="H11" s="127">
        <v>0</v>
      </c>
      <c r="I11" s="128">
        <v>10576.77</v>
      </c>
      <c r="J11" s="127">
        <v>0</v>
      </c>
      <c r="K11" s="127">
        <v>0</v>
      </c>
      <c r="L11" s="127">
        <v>0</v>
      </c>
      <c r="M11" s="127">
        <v>0</v>
      </c>
      <c r="N11" s="127">
        <v>0</v>
      </c>
      <c r="O11" s="127">
        <v>0</v>
      </c>
      <c r="P11" s="127">
        <v>0</v>
      </c>
      <c r="Q11" s="127">
        <v>0</v>
      </c>
      <c r="R11" s="127">
        <v>13.87</v>
      </c>
      <c r="S11" s="127">
        <v>7.42</v>
      </c>
      <c r="T11" s="127">
        <v>0.5</v>
      </c>
      <c r="U11" s="127">
        <v>0</v>
      </c>
      <c r="V11" s="127">
        <v>0</v>
      </c>
      <c r="W11" s="127">
        <v>0</v>
      </c>
      <c r="X11" s="127">
        <v>0</v>
      </c>
      <c r="Y11" s="127">
        <v>0.27</v>
      </c>
      <c r="Z11" s="127">
        <v>0</v>
      </c>
      <c r="AA11" s="127">
        <v>0</v>
      </c>
      <c r="AB11" s="127">
        <v>0</v>
      </c>
      <c r="AC11" s="127">
        <v>0.2</v>
      </c>
      <c r="AD11" s="127">
        <v>7.0000000000000007E-2</v>
      </c>
      <c r="AE11" s="127">
        <v>0</v>
      </c>
      <c r="AF11" s="127">
        <v>0</v>
      </c>
      <c r="AG11" s="127">
        <v>0</v>
      </c>
      <c r="AH11" s="127">
        <v>0</v>
      </c>
      <c r="AI11" s="127">
        <v>0</v>
      </c>
      <c r="AJ11" s="127">
        <v>1.5</v>
      </c>
      <c r="AK11" s="127">
        <v>0</v>
      </c>
      <c r="AL11" s="127">
        <v>0</v>
      </c>
      <c r="AM11" s="127">
        <v>0</v>
      </c>
      <c r="AN11" s="127">
        <v>0.5</v>
      </c>
      <c r="AO11" s="127">
        <v>0</v>
      </c>
      <c r="AP11" s="127">
        <v>1</v>
      </c>
      <c r="AQ11" s="127">
        <v>4.7</v>
      </c>
      <c r="AR11" s="127">
        <v>3.4</v>
      </c>
      <c r="AS11" s="127">
        <v>0</v>
      </c>
      <c r="AT11" s="127">
        <v>0</v>
      </c>
      <c r="AU11" s="127">
        <v>0</v>
      </c>
      <c r="AV11" s="127">
        <v>0</v>
      </c>
      <c r="AW11" s="127">
        <v>0</v>
      </c>
      <c r="AX11" s="127">
        <v>0</v>
      </c>
      <c r="AY11" s="127">
        <v>0</v>
      </c>
      <c r="AZ11" s="127">
        <v>1.3</v>
      </c>
      <c r="BA11" s="127">
        <v>0</v>
      </c>
      <c r="BB11" s="127">
        <v>0</v>
      </c>
      <c r="BC11" s="127">
        <v>0</v>
      </c>
      <c r="BD11" s="127">
        <v>0.45</v>
      </c>
      <c r="BE11" s="127">
        <v>0</v>
      </c>
      <c r="BF11" s="127"/>
      <c r="BG11" s="127"/>
      <c r="BH11" s="127">
        <v>0</v>
      </c>
      <c r="BI11" s="127">
        <v>0</v>
      </c>
      <c r="BJ11" s="127">
        <v>0</v>
      </c>
      <c r="BK11" s="127">
        <v>0</v>
      </c>
      <c r="BL11" s="127">
        <v>0</v>
      </c>
      <c r="BM11" s="127">
        <v>0</v>
      </c>
      <c r="BN11" s="127">
        <v>0</v>
      </c>
      <c r="BO11" s="127">
        <v>0</v>
      </c>
      <c r="BP11" s="127">
        <v>21.29</v>
      </c>
      <c r="BQ11" s="124">
        <v>10576.77</v>
      </c>
    </row>
    <row r="12" spans="1:69" s="61" customFormat="1" ht="11.25" x14ac:dyDescent="0.2">
      <c r="A12" s="129" t="s">
        <v>22</v>
      </c>
      <c r="B12" s="114" t="s">
        <v>23</v>
      </c>
      <c r="C12" s="115" t="s">
        <v>24</v>
      </c>
      <c r="D12" s="127">
        <v>36603.18</v>
      </c>
      <c r="E12" s="127">
        <v>133.91999999999999</v>
      </c>
      <c r="F12" s="127">
        <v>0</v>
      </c>
      <c r="G12" s="127">
        <v>0</v>
      </c>
      <c r="H12" s="127">
        <v>0</v>
      </c>
      <c r="I12" s="127">
        <v>0</v>
      </c>
      <c r="J12" s="128">
        <v>36163.300000000003</v>
      </c>
      <c r="K12" s="127">
        <v>0</v>
      </c>
      <c r="L12" s="127">
        <v>0</v>
      </c>
      <c r="M12" s="127">
        <v>0</v>
      </c>
      <c r="N12" s="127">
        <v>0</v>
      </c>
      <c r="O12" s="127">
        <v>0</v>
      </c>
      <c r="P12" s="127">
        <v>6.05</v>
      </c>
      <c r="Q12" s="127">
        <v>0</v>
      </c>
      <c r="R12" s="127">
        <v>127.87</v>
      </c>
      <c r="S12" s="127">
        <v>305.97000000000003</v>
      </c>
      <c r="T12" s="127">
        <v>22.41</v>
      </c>
      <c r="U12" s="127">
        <v>2.4300000000000002</v>
      </c>
      <c r="V12" s="127">
        <v>1.0900000000000001</v>
      </c>
      <c r="W12" s="127">
        <v>0</v>
      </c>
      <c r="X12" s="127">
        <v>9.01</v>
      </c>
      <c r="Y12" s="127">
        <v>82.86</v>
      </c>
      <c r="Z12" s="127">
        <v>5.36</v>
      </c>
      <c r="AA12" s="127">
        <v>0</v>
      </c>
      <c r="AB12" s="127">
        <v>20.37</v>
      </c>
      <c r="AC12" s="127">
        <v>53.54</v>
      </c>
      <c r="AD12" s="127">
        <v>2.87</v>
      </c>
      <c r="AE12" s="127">
        <v>0</v>
      </c>
      <c r="AF12" s="127">
        <v>0</v>
      </c>
      <c r="AG12" s="127">
        <v>0</v>
      </c>
      <c r="AH12" s="127">
        <v>0</v>
      </c>
      <c r="AI12" s="127">
        <v>0.72</v>
      </c>
      <c r="AJ12" s="127">
        <v>58.86</v>
      </c>
      <c r="AK12" s="127">
        <v>0</v>
      </c>
      <c r="AL12" s="127">
        <v>10</v>
      </c>
      <c r="AM12" s="127">
        <v>0</v>
      </c>
      <c r="AN12" s="127">
        <v>32.909999999999997</v>
      </c>
      <c r="AO12" s="127">
        <v>4.8499999999999996</v>
      </c>
      <c r="AP12" s="127">
        <v>11.1</v>
      </c>
      <c r="AQ12" s="127">
        <v>106.89</v>
      </c>
      <c r="AR12" s="127">
        <v>64.58</v>
      </c>
      <c r="AS12" s="127">
        <v>22.94</v>
      </c>
      <c r="AT12" s="127">
        <v>1.75</v>
      </c>
      <c r="AU12" s="127">
        <v>0</v>
      </c>
      <c r="AV12" s="127">
        <v>1.66</v>
      </c>
      <c r="AW12" s="127">
        <v>1</v>
      </c>
      <c r="AX12" s="127">
        <v>6.73</v>
      </c>
      <c r="AY12" s="127">
        <v>0</v>
      </c>
      <c r="AZ12" s="127">
        <v>7.72</v>
      </c>
      <c r="BA12" s="127">
        <v>0.51</v>
      </c>
      <c r="BB12" s="127">
        <v>0</v>
      </c>
      <c r="BC12" s="127">
        <v>0</v>
      </c>
      <c r="BD12" s="127">
        <v>22.42</v>
      </c>
      <c r="BE12" s="127">
        <v>0</v>
      </c>
      <c r="BF12" s="127"/>
      <c r="BG12" s="127"/>
      <c r="BH12" s="127">
        <v>0</v>
      </c>
      <c r="BI12" s="127">
        <v>0</v>
      </c>
      <c r="BJ12" s="127">
        <v>0</v>
      </c>
      <c r="BK12" s="127">
        <v>0</v>
      </c>
      <c r="BL12" s="127">
        <v>0</v>
      </c>
      <c r="BM12" s="127">
        <v>0</v>
      </c>
      <c r="BN12" s="127">
        <v>0</v>
      </c>
      <c r="BO12" s="127">
        <v>0</v>
      </c>
      <c r="BP12" s="127">
        <v>439.89</v>
      </c>
      <c r="BQ12" s="124">
        <v>36271.17</v>
      </c>
    </row>
    <row r="13" spans="1:69" s="61" customFormat="1" ht="11.25" x14ac:dyDescent="0.2">
      <c r="A13" s="129" t="s">
        <v>25</v>
      </c>
      <c r="B13" s="114" t="s">
        <v>26</v>
      </c>
      <c r="C13" s="115" t="s">
        <v>27</v>
      </c>
      <c r="D13" s="127">
        <v>0</v>
      </c>
      <c r="E13" s="127">
        <v>0</v>
      </c>
      <c r="F13" s="127">
        <v>0</v>
      </c>
      <c r="G13" s="127">
        <v>0</v>
      </c>
      <c r="H13" s="127">
        <v>0</v>
      </c>
      <c r="I13" s="127">
        <v>0</v>
      </c>
      <c r="J13" s="127">
        <v>0</v>
      </c>
      <c r="K13" s="128">
        <v>0</v>
      </c>
      <c r="L13" s="127">
        <v>0</v>
      </c>
      <c r="M13" s="127">
        <v>0</v>
      </c>
      <c r="N13" s="127">
        <v>0</v>
      </c>
      <c r="O13" s="127">
        <v>0</v>
      </c>
      <c r="P13" s="127">
        <v>0</v>
      </c>
      <c r="Q13" s="127">
        <v>0</v>
      </c>
      <c r="R13" s="127">
        <v>0</v>
      </c>
      <c r="S13" s="127">
        <v>0</v>
      </c>
      <c r="T13" s="127">
        <v>0</v>
      </c>
      <c r="U13" s="127">
        <v>0</v>
      </c>
      <c r="V13" s="127">
        <v>0</v>
      </c>
      <c r="W13" s="127">
        <v>0</v>
      </c>
      <c r="X13" s="127">
        <v>0</v>
      </c>
      <c r="Y13" s="127">
        <v>0</v>
      </c>
      <c r="Z13" s="127">
        <v>0</v>
      </c>
      <c r="AA13" s="127">
        <v>0</v>
      </c>
      <c r="AB13" s="127">
        <v>0</v>
      </c>
      <c r="AC13" s="127">
        <v>0</v>
      </c>
      <c r="AD13" s="127">
        <v>0</v>
      </c>
      <c r="AE13" s="127">
        <v>0</v>
      </c>
      <c r="AF13" s="127">
        <v>0</v>
      </c>
      <c r="AG13" s="127">
        <v>0</v>
      </c>
      <c r="AH13" s="127">
        <v>0</v>
      </c>
      <c r="AI13" s="127">
        <v>0</v>
      </c>
      <c r="AJ13" s="127">
        <v>0</v>
      </c>
      <c r="AK13" s="127">
        <v>0</v>
      </c>
      <c r="AL13" s="127">
        <v>0</v>
      </c>
      <c r="AM13" s="127">
        <v>0</v>
      </c>
      <c r="AN13" s="127">
        <v>0</v>
      </c>
      <c r="AO13" s="127">
        <v>0</v>
      </c>
      <c r="AP13" s="127">
        <v>0</v>
      </c>
      <c r="AQ13" s="127">
        <v>0</v>
      </c>
      <c r="AR13" s="127">
        <v>0</v>
      </c>
      <c r="AS13" s="127">
        <v>0</v>
      </c>
      <c r="AT13" s="127">
        <v>0</v>
      </c>
      <c r="AU13" s="127">
        <v>0</v>
      </c>
      <c r="AV13" s="127">
        <v>0</v>
      </c>
      <c r="AW13" s="127">
        <v>0</v>
      </c>
      <c r="AX13" s="127">
        <v>0</v>
      </c>
      <c r="AY13" s="127">
        <v>0</v>
      </c>
      <c r="AZ13" s="127">
        <v>0</v>
      </c>
      <c r="BA13" s="127">
        <v>0</v>
      </c>
      <c r="BB13" s="127">
        <v>0</v>
      </c>
      <c r="BC13" s="127">
        <v>0</v>
      </c>
      <c r="BD13" s="127">
        <v>0</v>
      </c>
      <c r="BE13" s="127">
        <v>0</v>
      </c>
      <c r="BF13" s="127"/>
      <c r="BG13" s="127"/>
      <c r="BH13" s="127">
        <v>0</v>
      </c>
      <c r="BI13" s="127">
        <v>0</v>
      </c>
      <c r="BJ13" s="127">
        <v>0</v>
      </c>
      <c r="BK13" s="127">
        <v>0</v>
      </c>
      <c r="BL13" s="127">
        <v>0</v>
      </c>
      <c r="BM13" s="127">
        <v>0</v>
      </c>
      <c r="BN13" s="127">
        <v>0</v>
      </c>
      <c r="BO13" s="127">
        <v>0</v>
      </c>
      <c r="BP13" s="127">
        <v>0</v>
      </c>
      <c r="BQ13" s="124">
        <v>0</v>
      </c>
    </row>
    <row r="14" spans="1:69" s="61" customFormat="1" ht="11.25" x14ac:dyDescent="0.2">
      <c r="A14" s="129" t="s">
        <v>28</v>
      </c>
      <c r="B14" s="114" t="s">
        <v>29</v>
      </c>
      <c r="C14" s="115" t="s">
        <v>30</v>
      </c>
      <c r="D14" s="127">
        <v>37297.03</v>
      </c>
      <c r="E14" s="127">
        <v>0</v>
      </c>
      <c r="F14" s="127">
        <v>0</v>
      </c>
      <c r="G14" s="127">
        <v>0</v>
      </c>
      <c r="H14" s="127">
        <v>0</v>
      </c>
      <c r="I14" s="127">
        <v>0</v>
      </c>
      <c r="J14" s="127">
        <v>0</v>
      </c>
      <c r="K14" s="127">
        <v>0</v>
      </c>
      <c r="L14" s="128">
        <v>37278.379999999997</v>
      </c>
      <c r="M14" s="127">
        <v>0</v>
      </c>
      <c r="N14" s="127">
        <v>0</v>
      </c>
      <c r="O14" s="127">
        <v>0</v>
      </c>
      <c r="P14" s="127">
        <v>0</v>
      </c>
      <c r="Q14" s="127">
        <v>0</v>
      </c>
      <c r="R14" s="127">
        <v>0</v>
      </c>
      <c r="S14" s="127">
        <v>18.649999999999999</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11.26</v>
      </c>
      <c r="AK14" s="127">
        <v>0</v>
      </c>
      <c r="AL14" s="127">
        <v>0</v>
      </c>
      <c r="AM14" s="127">
        <v>0</v>
      </c>
      <c r="AN14" s="127">
        <v>7.12</v>
      </c>
      <c r="AO14" s="127">
        <v>0</v>
      </c>
      <c r="AP14" s="127">
        <v>4.1399999999999997</v>
      </c>
      <c r="AQ14" s="127">
        <v>7.39</v>
      </c>
      <c r="AR14" s="127">
        <v>0</v>
      </c>
      <c r="AS14" s="127">
        <v>7.39</v>
      </c>
      <c r="AT14" s="127">
        <v>0</v>
      </c>
      <c r="AU14" s="127">
        <v>0</v>
      </c>
      <c r="AV14" s="127">
        <v>0</v>
      </c>
      <c r="AW14" s="127">
        <v>0</v>
      </c>
      <c r="AX14" s="127">
        <v>0</v>
      </c>
      <c r="AY14" s="127">
        <v>0</v>
      </c>
      <c r="AZ14" s="127">
        <v>0</v>
      </c>
      <c r="BA14" s="127">
        <v>0</v>
      </c>
      <c r="BB14" s="127">
        <v>0</v>
      </c>
      <c r="BC14" s="127">
        <v>0</v>
      </c>
      <c r="BD14" s="127">
        <v>0</v>
      </c>
      <c r="BE14" s="127">
        <v>0</v>
      </c>
      <c r="BF14" s="127"/>
      <c r="BG14" s="127"/>
      <c r="BH14" s="127">
        <v>0</v>
      </c>
      <c r="BI14" s="127">
        <v>0</v>
      </c>
      <c r="BJ14" s="127">
        <v>0</v>
      </c>
      <c r="BK14" s="127">
        <v>0</v>
      </c>
      <c r="BL14" s="127">
        <v>0</v>
      </c>
      <c r="BM14" s="127">
        <v>0</v>
      </c>
      <c r="BN14" s="127">
        <v>0</v>
      </c>
      <c r="BO14" s="127">
        <v>0</v>
      </c>
      <c r="BP14" s="127">
        <v>18.649999999999999</v>
      </c>
      <c r="BQ14" s="124">
        <v>37278.379999999997</v>
      </c>
    </row>
    <row r="15" spans="1:69" s="61" customFormat="1" ht="11.25" x14ac:dyDescent="0.2">
      <c r="A15" s="129" t="s">
        <v>31</v>
      </c>
      <c r="B15" s="114" t="s">
        <v>32</v>
      </c>
      <c r="C15" s="115" t="s">
        <v>33</v>
      </c>
      <c r="D15" s="127">
        <v>27780.09</v>
      </c>
      <c r="E15" s="127">
        <v>107.87</v>
      </c>
      <c r="F15" s="127">
        <v>0</v>
      </c>
      <c r="G15" s="127">
        <v>0</v>
      </c>
      <c r="H15" s="127">
        <v>0</v>
      </c>
      <c r="I15" s="127">
        <v>0</v>
      </c>
      <c r="J15" s="127">
        <v>107.87</v>
      </c>
      <c r="K15" s="127">
        <v>0</v>
      </c>
      <c r="L15" s="127">
        <v>0</v>
      </c>
      <c r="M15" s="128">
        <v>27660.01</v>
      </c>
      <c r="N15" s="127">
        <v>0</v>
      </c>
      <c r="O15" s="127">
        <v>0</v>
      </c>
      <c r="P15" s="127">
        <v>0</v>
      </c>
      <c r="Q15" s="127">
        <v>0</v>
      </c>
      <c r="R15" s="127">
        <v>0</v>
      </c>
      <c r="S15" s="127">
        <v>12.21</v>
      </c>
      <c r="T15" s="127">
        <v>0</v>
      </c>
      <c r="U15" s="127">
        <v>0</v>
      </c>
      <c r="V15" s="127">
        <v>0</v>
      </c>
      <c r="W15" s="127">
        <v>0</v>
      </c>
      <c r="X15" s="127">
        <v>0</v>
      </c>
      <c r="Y15" s="127">
        <v>0</v>
      </c>
      <c r="Z15" s="127">
        <v>0</v>
      </c>
      <c r="AA15" s="127">
        <v>0</v>
      </c>
      <c r="AB15" s="127">
        <v>0</v>
      </c>
      <c r="AC15" s="127">
        <v>0</v>
      </c>
      <c r="AD15" s="127">
        <v>0</v>
      </c>
      <c r="AE15" s="127">
        <v>0</v>
      </c>
      <c r="AF15" s="127">
        <v>0</v>
      </c>
      <c r="AG15" s="127">
        <v>0</v>
      </c>
      <c r="AH15" s="127">
        <v>0</v>
      </c>
      <c r="AI15" s="127">
        <v>0</v>
      </c>
      <c r="AJ15" s="127">
        <v>10</v>
      </c>
      <c r="AK15" s="127">
        <v>0</v>
      </c>
      <c r="AL15" s="127">
        <v>0</v>
      </c>
      <c r="AM15" s="127">
        <v>0</v>
      </c>
      <c r="AN15" s="127">
        <v>10</v>
      </c>
      <c r="AO15" s="127">
        <v>0</v>
      </c>
      <c r="AP15" s="127">
        <v>0</v>
      </c>
      <c r="AQ15" s="127">
        <v>2.21</v>
      </c>
      <c r="AR15" s="127">
        <v>0</v>
      </c>
      <c r="AS15" s="127">
        <v>2.21</v>
      </c>
      <c r="AT15" s="127">
        <v>0</v>
      </c>
      <c r="AU15" s="127">
        <v>0</v>
      </c>
      <c r="AV15" s="127">
        <v>0</v>
      </c>
      <c r="AW15" s="127">
        <v>0</v>
      </c>
      <c r="AX15" s="127">
        <v>0</v>
      </c>
      <c r="AY15" s="127">
        <v>0</v>
      </c>
      <c r="AZ15" s="127">
        <v>0</v>
      </c>
      <c r="BA15" s="127">
        <v>0</v>
      </c>
      <c r="BB15" s="127">
        <v>0</v>
      </c>
      <c r="BC15" s="127">
        <v>0</v>
      </c>
      <c r="BD15" s="127">
        <v>0</v>
      </c>
      <c r="BE15" s="127">
        <v>0</v>
      </c>
      <c r="BF15" s="127"/>
      <c r="BG15" s="127"/>
      <c r="BH15" s="127">
        <v>0</v>
      </c>
      <c r="BI15" s="127">
        <v>0</v>
      </c>
      <c r="BJ15" s="127">
        <v>0</v>
      </c>
      <c r="BK15" s="127">
        <v>0</v>
      </c>
      <c r="BL15" s="127">
        <v>0</v>
      </c>
      <c r="BM15" s="127">
        <v>0</v>
      </c>
      <c r="BN15" s="127">
        <v>0</v>
      </c>
      <c r="BO15" s="127">
        <v>0</v>
      </c>
      <c r="BP15" s="127">
        <v>120.08</v>
      </c>
      <c r="BQ15" s="124">
        <v>27660.01</v>
      </c>
    </row>
    <row r="16" spans="1:69" s="61" customFormat="1" ht="22.5" x14ac:dyDescent="0.2">
      <c r="A16" s="133"/>
      <c r="B16" s="116" t="s">
        <v>34</v>
      </c>
      <c r="C16" s="117" t="s">
        <v>35</v>
      </c>
      <c r="D16" s="127">
        <v>22600.560000000001</v>
      </c>
      <c r="E16" s="127">
        <v>107.87</v>
      </c>
      <c r="F16" s="127">
        <v>0</v>
      </c>
      <c r="G16" s="127">
        <v>0</v>
      </c>
      <c r="H16" s="127">
        <v>0</v>
      </c>
      <c r="I16" s="127">
        <v>0</v>
      </c>
      <c r="J16" s="127">
        <v>107.87</v>
      </c>
      <c r="K16" s="127">
        <v>0</v>
      </c>
      <c r="L16" s="127">
        <v>0</v>
      </c>
      <c r="M16" s="127">
        <v>0</v>
      </c>
      <c r="N16" s="128">
        <v>22492.69</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c r="BG16" s="127"/>
      <c r="BH16" s="127">
        <v>0</v>
      </c>
      <c r="BI16" s="127">
        <v>0</v>
      </c>
      <c r="BJ16" s="127">
        <v>0</v>
      </c>
      <c r="BK16" s="127">
        <v>0</v>
      </c>
      <c r="BL16" s="127">
        <v>0</v>
      </c>
      <c r="BM16" s="127">
        <v>0</v>
      </c>
      <c r="BN16" s="127">
        <v>0</v>
      </c>
      <c r="BO16" s="127">
        <v>0</v>
      </c>
      <c r="BP16" s="127">
        <v>107.87</v>
      </c>
      <c r="BQ16" s="124">
        <v>22492.69</v>
      </c>
    </row>
    <row r="17" spans="1:69" s="61" customFormat="1" ht="11.25" x14ac:dyDescent="0.2">
      <c r="A17" s="129" t="s">
        <v>36</v>
      </c>
      <c r="B17" s="114" t="s">
        <v>37</v>
      </c>
      <c r="C17" s="115" t="s">
        <v>38</v>
      </c>
      <c r="D17" s="127">
        <v>23.41</v>
      </c>
      <c r="E17" s="127">
        <v>0</v>
      </c>
      <c r="F17" s="127">
        <v>0</v>
      </c>
      <c r="G17" s="127">
        <v>0</v>
      </c>
      <c r="H17" s="127">
        <v>0</v>
      </c>
      <c r="I17" s="127">
        <v>0</v>
      </c>
      <c r="J17" s="127">
        <v>0</v>
      </c>
      <c r="K17" s="127">
        <v>0</v>
      </c>
      <c r="L17" s="127">
        <v>0</v>
      </c>
      <c r="M17" s="127">
        <v>0</v>
      </c>
      <c r="N17" s="127">
        <v>0</v>
      </c>
      <c r="O17" s="128">
        <v>23.41</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27">
        <v>0</v>
      </c>
      <c r="AO17" s="127">
        <v>0</v>
      </c>
      <c r="AP17" s="127">
        <v>0</v>
      </c>
      <c r="AQ17" s="127">
        <v>0</v>
      </c>
      <c r="AR17" s="127">
        <v>0</v>
      </c>
      <c r="AS17" s="127">
        <v>0</v>
      </c>
      <c r="AT17" s="127">
        <v>0</v>
      </c>
      <c r="AU17" s="127">
        <v>0</v>
      </c>
      <c r="AV17" s="127">
        <v>0</v>
      </c>
      <c r="AW17" s="127">
        <v>0</v>
      </c>
      <c r="AX17" s="127">
        <v>0</v>
      </c>
      <c r="AY17" s="127">
        <v>0</v>
      </c>
      <c r="AZ17" s="127">
        <v>0</v>
      </c>
      <c r="BA17" s="127">
        <v>0</v>
      </c>
      <c r="BB17" s="127">
        <v>0</v>
      </c>
      <c r="BC17" s="127">
        <v>0</v>
      </c>
      <c r="BD17" s="127">
        <v>0</v>
      </c>
      <c r="BE17" s="127">
        <v>0</v>
      </c>
      <c r="BF17" s="127"/>
      <c r="BG17" s="127"/>
      <c r="BH17" s="127">
        <v>0</v>
      </c>
      <c r="BI17" s="127">
        <v>0</v>
      </c>
      <c r="BJ17" s="127">
        <v>0</v>
      </c>
      <c r="BK17" s="127">
        <v>0</v>
      </c>
      <c r="BL17" s="127">
        <v>0</v>
      </c>
      <c r="BM17" s="127">
        <v>0</v>
      </c>
      <c r="BN17" s="127">
        <v>0</v>
      </c>
      <c r="BO17" s="127">
        <v>0</v>
      </c>
      <c r="BP17" s="127">
        <v>0</v>
      </c>
      <c r="BQ17" s="124">
        <v>23.41</v>
      </c>
    </row>
    <row r="18" spans="1:69" s="61" customFormat="1" ht="11.25" x14ac:dyDescent="0.2">
      <c r="A18" s="134" t="s">
        <v>39</v>
      </c>
      <c r="B18" s="114" t="s">
        <v>40</v>
      </c>
      <c r="C18" s="115" t="s">
        <v>41</v>
      </c>
      <c r="D18" s="127">
        <v>238.52</v>
      </c>
      <c r="E18" s="127">
        <v>0</v>
      </c>
      <c r="F18" s="127">
        <v>0</v>
      </c>
      <c r="G18" s="127">
        <v>0</v>
      </c>
      <c r="H18" s="127">
        <v>0</v>
      </c>
      <c r="I18" s="127">
        <v>0</v>
      </c>
      <c r="J18" s="127">
        <v>0</v>
      </c>
      <c r="K18" s="127">
        <v>0</v>
      </c>
      <c r="L18" s="127">
        <v>0</v>
      </c>
      <c r="M18" s="127">
        <v>0</v>
      </c>
      <c r="N18" s="127">
        <v>0</v>
      </c>
      <c r="O18" s="127">
        <v>0</v>
      </c>
      <c r="P18" s="128">
        <v>238.52</v>
      </c>
      <c r="Q18" s="127">
        <v>0</v>
      </c>
      <c r="R18" s="127">
        <v>0</v>
      </c>
      <c r="S18" s="127">
        <v>0</v>
      </c>
      <c r="T18" s="127">
        <v>0</v>
      </c>
      <c r="U18" s="127">
        <v>0</v>
      </c>
      <c r="V18" s="127">
        <v>0</v>
      </c>
      <c r="W18" s="127">
        <v>0</v>
      </c>
      <c r="X18" s="127">
        <v>0</v>
      </c>
      <c r="Y18" s="127">
        <v>0</v>
      </c>
      <c r="Z18" s="127">
        <v>0</v>
      </c>
      <c r="AA18" s="127">
        <v>0</v>
      </c>
      <c r="AB18" s="127">
        <v>0</v>
      </c>
      <c r="AC18" s="127">
        <v>0</v>
      </c>
      <c r="AD18" s="127">
        <v>0</v>
      </c>
      <c r="AE18" s="127">
        <v>0</v>
      </c>
      <c r="AF18" s="127">
        <v>0</v>
      </c>
      <c r="AG18" s="127">
        <v>0</v>
      </c>
      <c r="AH18" s="127">
        <v>0</v>
      </c>
      <c r="AI18" s="127">
        <v>0</v>
      </c>
      <c r="AJ18" s="127">
        <v>0</v>
      </c>
      <c r="AK18" s="127">
        <v>0</v>
      </c>
      <c r="AL18" s="127">
        <v>0</v>
      </c>
      <c r="AM18" s="127">
        <v>0</v>
      </c>
      <c r="AN18" s="127">
        <v>0</v>
      </c>
      <c r="AO18" s="127">
        <v>0</v>
      </c>
      <c r="AP18" s="127">
        <v>0</v>
      </c>
      <c r="AQ18" s="127">
        <v>0</v>
      </c>
      <c r="AR18" s="127">
        <v>0</v>
      </c>
      <c r="AS18" s="127">
        <v>0</v>
      </c>
      <c r="AT18" s="127">
        <v>0</v>
      </c>
      <c r="AU18" s="127">
        <v>0</v>
      </c>
      <c r="AV18" s="127">
        <v>0</v>
      </c>
      <c r="AW18" s="127">
        <v>0</v>
      </c>
      <c r="AX18" s="127">
        <v>0</v>
      </c>
      <c r="AY18" s="127">
        <v>0</v>
      </c>
      <c r="AZ18" s="127">
        <v>0</v>
      </c>
      <c r="BA18" s="127">
        <v>0</v>
      </c>
      <c r="BB18" s="127">
        <v>0</v>
      </c>
      <c r="BC18" s="127">
        <v>0</v>
      </c>
      <c r="BD18" s="127">
        <v>0</v>
      </c>
      <c r="BE18" s="127">
        <v>0</v>
      </c>
      <c r="BF18" s="127"/>
      <c r="BG18" s="127"/>
      <c r="BH18" s="127">
        <v>0</v>
      </c>
      <c r="BI18" s="127">
        <v>0</v>
      </c>
      <c r="BJ18" s="127">
        <v>0</v>
      </c>
      <c r="BK18" s="127">
        <v>0</v>
      </c>
      <c r="BL18" s="127">
        <v>0</v>
      </c>
      <c r="BM18" s="127">
        <v>0</v>
      </c>
      <c r="BN18" s="127">
        <v>0</v>
      </c>
      <c r="BO18" s="127">
        <v>0</v>
      </c>
      <c r="BP18" s="127">
        <v>0</v>
      </c>
      <c r="BQ18" s="124">
        <v>252.93</v>
      </c>
    </row>
    <row r="19" spans="1:69" s="61" customFormat="1" ht="11.25" x14ac:dyDescent="0.2">
      <c r="A19" s="129" t="s">
        <v>42</v>
      </c>
      <c r="B19" s="114" t="s">
        <v>43</v>
      </c>
      <c r="C19" s="115" t="s">
        <v>44</v>
      </c>
      <c r="D19" s="127">
        <v>1.98</v>
      </c>
      <c r="E19" s="127">
        <v>0</v>
      </c>
      <c r="F19" s="127">
        <v>0</v>
      </c>
      <c r="G19" s="127">
        <v>0</v>
      </c>
      <c r="H19" s="127">
        <v>0</v>
      </c>
      <c r="I19" s="127">
        <v>0</v>
      </c>
      <c r="J19" s="127">
        <v>0</v>
      </c>
      <c r="K19" s="127">
        <v>0</v>
      </c>
      <c r="L19" s="127">
        <v>0</v>
      </c>
      <c r="M19" s="127">
        <v>0</v>
      </c>
      <c r="N19" s="127">
        <v>0</v>
      </c>
      <c r="O19" s="127">
        <v>0</v>
      </c>
      <c r="P19" s="127">
        <v>0</v>
      </c>
      <c r="Q19" s="128">
        <v>1.98</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c r="BG19" s="127"/>
      <c r="BH19" s="127">
        <v>0</v>
      </c>
      <c r="BI19" s="127">
        <v>0</v>
      </c>
      <c r="BJ19" s="127">
        <v>0</v>
      </c>
      <c r="BK19" s="127">
        <v>0</v>
      </c>
      <c r="BL19" s="127">
        <v>0</v>
      </c>
      <c r="BM19" s="127">
        <v>0</v>
      </c>
      <c r="BN19" s="127">
        <v>0</v>
      </c>
      <c r="BO19" s="127">
        <v>0</v>
      </c>
      <c r="BP19" s="127">
        <v>0</v>
      </c>
      <c r="BQ19" s="124">
        <v>1.98</v>
      </c>
    </row>
    <row r="20" spans="1:69" s="61" customFormat="1" ht="11.25" x14ac:dyDescent="0.2">
      <c r="A20" s="134" t="s">
        <v>45</v>
      </c>
      <c r="B20" s="114" t="s">
        <v>46</v>
      </c>
      <c r="C20" s="115" t="s">
        <v>47</v>
      </c>
      <c r="D20" s="127">
        <v>139.29</v>
      </c>
      <c r="E20" s="127">
        <v>0</v>
      </c>
      <c r="F20" s="127">
        <v>0</v>
      </c>
      <c r="G20" s="127">
        <v>0</v>
      </c>
      <c r="H20" s="127">
        <v>0</v>
      </c>
      <c r="I20" s="127">
        <v>0</v>
      </c>
      <c r="J20" s="127">
        <v>0</v>
      </c>
      <c r="K20" s="127">
        <v>0</v>
      </c>
      <c r="L20" s="127">
        <v>0</v>
      </c>
      <c r="M20" s="127">
        <v>0</v>
      </c>
      <c r="N20" s="127">
        <v>0</v>
      </c>
      <c r="O20" s="127">
        <v>0</v>
      </c>
      <c r="P20" s="127">
        <v>0</v>
      </c>
      <c r="Q20" s="127">
        <v>0</v>
      </c>
      <c r="R20" s="128">
        <v>139.29</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c r="BG20" s="127"/>
      <c r="BH20" s="127">
        <v>0</v>
      </c>
      <c r="BI20" s="127">
        <v>0</v>
      </c>
      <c r="BJ20" s="127">
        <v>0</v>
      </c>
      <c r="BK20" s="127">
        <v>0</v>
      </c>
      <c r="BL20" s="127">
        <v>0</v>
      </c>
      <c r="BM20" s="127">
        <v>0</v>
      </c>
      <c r="BN20" s="127">
        <v>0</v>
      </c>
      <c r="BO20" s="127">
        <v>0</v>
      </c>
      <c r="BP20" s="127">
        <v>0</v>
      </c>
      <c r="BQ20" s="124">
        <v>307.16000000000003</v>
      </c>
    </row>
    <row r="21" spans="1:69" s="61" customFormat="1" ht="11.25" x14ac:dyDescent="0.2">
      <c r="A21" s="126">
        <v>2</v>
      </c>
      <c r="B21" s="112" t="s">
        <v>287</v>
      </c>
      <c r="C21" s="113" t="s">
        <v>49</v>
      </c>
      <c r="D21" s="127">
        <v>10820.04</v>
      </c>
      <c r="E21" s="127">
        <v>5</v>
      </c>
      <c r="F21" s="127">
        <v>0</v>
      </c>
      <c r="G21" s="127">
        <v>0</v>
      </c>
      <c r="H21" s="127">
        <v>0</v>
      </c>
      <c r="I21" s="127">
        <v>0</v>
      </c>
      <c r="J21" s="127">
        <v>0</v>
      </c>
      <c r="K21" s="127">
        <v>0</v>
      </c>
      <c r="L21" s="127">
        <v>0</v>
      </c>
      <c r="M21" s="127">
        <v>0</v>
      </c>
      <c r="N21" s="127">
        <v>0</v>
      </c>
      <c r="O21" s="127">
        <v>0</v>
      </c>
      <c r="P21" s="127">
        <v>5</v>
      </c>
      <c r="Q21" s="127">
        <v>0</v>
      </c>
      <c r="R21" s="127">
        <v>0</v>
      </c>
      <c r="S21" s="128">
        <v>10815.04</v>
      </c>
      <c r="T21" s="127">
        <v>1.1100000000000001</v>
      </c>
      <c r="U21" s="127">
        <v>0</v>
      </c>
      <c r="V21" s="127">
        <v>0</v>
      </c>
      <c r="W21" s="127">
        <v>0</v>
      </c>
      <c r="X21" s="127">
        <v>0.91</v>
      </c>
      <c r="Y21" s="127">
        <v>2.75</v>
      </c>
      <c r="Z21" s="127">
        <v>2.75</v>
      </c>
      <c r="AA21" s="127">
        <v>0</v>
      </c>
      <c r="AB21" s="127">
        <v>0</v>
      </c>
      <c r="AC21" s="127">
        <v>0</v>
      </c>
      <c r="AD21" s="127">
        <v>0</v>
      </c>
      <c r="AE21" s="127">
        <v>0</v>
      </c>
      <c r="AF21" s="127">
        <v>0</v>
      </c>
      <c r="AG21" s="127">
        <v>0</v>
      </c>
      <c r="AH21" s="127">
        <v>0</v>
      </c>
      <c r="AI21" s="127">
        <v>0</v>
      </c>
      <c r="AJ21" s="127">
        <v>2.74</v>
      </c>
      <c r="AK21" s="127">
        <v>0</v>
      </c>
      <c r="AL21" s="127">
        <v>0</v>
      </c>
      <c r="AM21" s="127">
        <v>0</v>
      </c>
      <c r="AN21" s="127">
        <v>2.74</v>
      </c>
      <c r="AO21" s="127">
        <v>0</v>
      </c>
      <c r="AP21" s="127">
        <v>0</v>
      </c>
      <c r="AQ21" s="127">
        <v>117.45</v>
      </c>
      <c r="AR21" s="127">
        <v>57.34</v>
      </c>
      <c r="AS21" s="127">
        <v>0</v>
      </c>
      <c r="AT21" s="127">
        <v>0.06</v>
      </c>
      <c r="AU21" s="127">
        <v>0</v>
      </c>
      <c r="AV21" s="127">
        <v>0</v>
      </c>
      <c r="AW21" s="127">
        <v>0</v>
      </c>
      <c r="AX21" s="127">
        <v>60</v>
      </c>
      <c r="AY21" s="127">
        <v>0</v>
      </c>
      <c r="AZ21" s="127">
        <v>0.05</v>
      </c>
      <c r="BA21" s="127">
        <v>0</v>
      </c>
      <c r="BB21" s="127">
        <v>0</v>
      </c>
      <c r="BC21" s="127">
        <v>0</v>
      </c>
      <c r="BD21" s="127">
        <v>0</v>
      </c>
      <c r="BE21" s="127">
        <v>0</v>
      </c>
      <c r="BF21" s="127"/>
      <c r="BG21" s="127"/>
      <c r="BH21" s="127">
        <v>0</v>
      </c>
      <c r="BI21" s="127">
        <v>0</v>
      </c>
      <c r="BJ21" s="127">
        <v>0</v>
      </c>
      <c r="BK21" s="127">
        <v>0</v>
      </c>
      <c r="BL21" s="127">
        <v>0</v>
      </c>
      <c r="BM21" s="127">
        <v>0</v>
      </c>
      <c r="BN21" s="127">
        <v>0</v>
      </c>
      <c r="BO21" s="127">
        <v>0</v>
      </c>
      <c r="BP21" s="127">
        <v>5</v>
      </c>
      <c r="BQ21" s="124">
        <v>11370.22</v>
      </c>
    </row>
    <row r="22" spans="1:69" s="61" customFormat="1" ht="11.25" x14ac:dyDescent="0.2">
      <c r="A22" s="129" t="s">
        <v>50</v>
      </c>
      <c r="B22" s="114" t="s">
        <v>51</v>
      </c>
      <c r="C22" s="115" t="s">
        <v>52</v>
      </c>
      <c r="D22" s="127">
        <v>1761.11</v>
      </c>
      <c r="E22" s="127">
        <v>0</v>
      </c>
      <c r="F22" s="127">
        <v>0</v>
      </c>
      <c r="G22" s="127">
        <v>0</v>
      </c>
      <c r="H22" s="127">
        <v>0</v>
      </c>
      <c r="I22" s="127">
        <v>0</v>
      </c>
      <c r="J22" s="127">
        <v>0</v>
      </c>
      <c r="K22" s="127">
        <v>0</v>
      </c>
      <c r="L22" s="127">
        <v>0</v>
      </c>
      <c r="M22" s="127">
        <v>0</v>
      </c>
      <c r="N22" s="127">
        <v>0</v>
      </c>
      <c r="O22" s="127">
        <v>0</v>
      </c>
      <c r="P22" s="127">
        <v>0</v>
      </c>
      <c r="Q22" s="127">
        <v>0</v>
      </c>
      <c r="R22" s="127">
        <v>0</v>
      </c>
      <c r="S22" s="127">
        <v>4.42</v>
      </c>
      <c r="T22" s="128">
        <v>1756.69</v>
      </c>
      <c r="U22" s="127">
        <v>0</v>
      </c>
      <c r="V22" s="127">
        <v>0</v>
      </c>
      <c r="W22" s="127">
        <v>0</v>
      </c>
      <c r="X22" s="127">
        <v>0</v>
      </c>
      <c r="Y22" s="127">
        <v>0</v>
      </c>
      <c r="Z22" s="127">
        <v>0</v>
      </c>
      <c r="AA22" s="127">
        <v>0</v>
      </c>
      <c r="AB22" s="127">
        <v>0</v>
      </c>
      <c r="AC22" s="127">
        <v>0</v>
      </c>
      <c r="AD22" s="127">
        <v>0</v>
      </c>
      <c r="AE22" s="127">
        <v>0</v>
      </c>
      <c r="AF22" s="127">
        <v>0</v>
      </c>
      <c r="AG22" s="127">
        <v>0</v>
      </c>
      <c r="AH22" s="127">
        <v>0</v>
      </c>
      <c r="AI22" s="127">
        <v>0</v>
      </c>
      <c r="AJ22" s="127">
        <v>0.32</v>
      </c>
      <c r="AK22" s="127">
        <v>0</v>
      </c>
      <c r="AL22" s="127">
        <v>0</v>
      </c>
      <c r="AM22" s="127">
        <v>0</v>
      </c>
      <c r="AN22" s="127">
        <v>0.32</v>
      </c>
      <c r="AO22" s="127">
        <v>0</v>
      </c>
      <c r="AP22" s="127">
        <v>0</v>
      </c>
      <c r="AQ22" s="127">
        <v>4.0999999999999996</v>
      </c>
      <c r="AR22" s="127">
        <v>4.0999999999999996</v>
      </c>
      <c r="AS22" s="127">
        <v>0</v>
      </c>
      <c r="AT22" s="127">
        <v>0</v>
      </c>
      <c r="AU22" s="127">
        <v>0</v>
      </c>
      <c r="AV22" s="127">
        <v>0</v>
      </c>
      <c r="AW22" s="127">
        <v>0</v>
      </c>
      <c r="AX22" s="127">
        <v>0</v>
      </c>
      <c r="AY22" s="127">
        <v>0</v>
      </c>
      <c r="AZ22" s="127">
        <v>0</v>
      </c>
      <c r="BA22" s="127">
        <v>0</v>
      </c>
      <c r="BB22" s="127">
        <v>0</v>
      </c>
      <c r="BC22" s="127">
        <v>0</v>
      </c>
      <c r="BD22" s="127">
        <v>0</v>
      </c>
      <c r="BE22" s="127">
        <v>0</v>
      </c>
      <c r="BF22" s="127"/>
      <c r="BG22" s="127"/>
      <c r="BH22" s="127">
        <v>0</v>
      </c>
      <c r="BI22" s="127">
        <v>0</v>
      </c>
      <c r="BJ22" s="127">
        <v>0</v>
      </c>
      <c r="BK22" s="127">
        <v>0</v>
      </c>
      <c r="BL22" s="127">
        <v>0</v>
      </c>
      <c r="BM22" s="127">
        <v>0</v>
      </c>
      <c r="BN22" s="127">
        <v>0</v>
      </c>
      <c r="BO22" s="127">
        <v>0</v>
      </c>
      <c r="BP22" s="127">
        <v>4.42</v>
      </c>
      <c r="BQ22" s="124">
        <v>1792.21</v>
      </c>
    </row>
    <row r="23" spans="1:69" s="61" customFormat="1" ht="11.25" x14ac:dyDescent="0.2">
      <c r="A23" s="129" t="s">
        <v>53</v>
      </c>
      <c r="B23" s="114" t="s">
        <v>54</v>
      </c>
      <c r="C23" s="115" t="s">
        <v>55</v>
      </c>
      <c r="D23" s="127">
        <v>301.75</v>
      </c>
      <c r="E23" s="127">
        <v>0</v>
      </c>
      <c r="F23" s="127">
        <v>0</v>
      </c>
      <c r="G23" s="127">
        <v>0</v>
      </c>
      <c r="H23" s="127">
        <v>0</v>
      </c>
      <c r="I23" s="127">
        <v>0</v>
      </c>
      <c r="J23" s="127">
        <v>0</v>
      </c>
      <c r="K23" s="127">
        <v>0</v>
      </c>
      <c r="L23" s="127">
        <v>0</v>
      </c>
      <c r="M23" s="127">
        <v>0</v>
      </c>
      <c r="N23" s="127">
        <v>0</v>
      </c>
      <c r="O23" s="127">
        <v>0</v>
      </c>
      <c r="P23" s="127">
        <v>0</v>
      </c>
      <c r="Q23" s="127">
        <v>0</v>
      </c>
      <c r="R23" s="127">
        <v>0</v>
      </c>
      <c r="S23" s="127">
        <v>0.88</v>
      </c>
      <c r="T23" s="127">
        <v>0</v>
      </c>
      <c r="U23" s="128">
        <v>300.87</v>
      </c>
      <c r="V23" s="127">
        <v>0</v>
      </c>
      <c r="W23" s="127">
        <v>0</v>
      </c>
      <c r="X23" s="127">
        <v>0</v>
      </c>
      <c r="Y23" s="127">
        <v>7.0000000000000007E-2</v>
      </c>
      <c r="Z23" s="127">
        <v>7.0000000000000007E-2</v>
      </c>
      <c r="AA23" s="127">
        <v>0</v>
      </c>
      <c r="AB23" s="127">
        <v>0</v>
      </c>
      <c r="AC23" s="127">
        <v>0</v>
      </c>
      <c r="AD23" s="127">
        <v>0</v>
      </c>
      <c r="AE23" s="127">
        <v>0</v>
      </c>
      <c r="AF23" s="127">
        <v>0</v>
      </c>
      <c r="AG23" s="127">
        <v>0</v>
      </c>
      <c r="AH23" s="127">
        <v>0</v>
      </c>
      <c r="AI23" s="127">
        <v>0</v>
      </c>
      <c r="AJ23" s="127">
        <v>0</v>
      </c>
      <c r="AK23" s="127">
        <v>0</v>
      </c>
      <c r="AL23" s="127">
        <v>0</v>
      </c>
      <c r="AM23" s="127">
        <v>0</v>
      </c>
      <c r="AN23" s="127">
        <v>0</v>
      </c>
      <c r="AO23" s="127">
        <v>0</v>
      </c>
      <c r="AP23" s="127">
        <v>0</v>
      </c>
      <c r="AQ23" s="127">
        <v>0.81</v>
      </c>
      <c r="AR23" s="127">
        <v>0.81</v>
      </c>
      <c r="AS23" s="127">
        <v>0</v>
      </c>
      <c r="AT23" s="127">
        <v>0</v>
      </c>
      <c r="AU23" s="127">
        <v>0</v>
      </c>
      <c r="AV23" s="127">
        <v>0</v>
      </c>
      <c r="AW23" s="127">
        <v>0</v>
      </c>
      <c r="AX23" s="127">
        <v>0</v>
      </c>
      <c r="AY23" s="127">
        <v>0</v>
      </c>
      <c r="AZ23" s="127">
        <v>0</v>
      </c>
      <c r="BA23" s="127">
        <v>0</v>
      </c>
      <c r="BB23" s="127">
        <v>0</v>
      </c>
      <c r="BC23" s="127">
        <v>0</v>
      </c>
      <c r="BD23" s="127">
        <v>0</v>
      </c>
      <c r="BE23" s="127">
        <v>0</v>
      </c>
      <c r="BF23" s="127"/>
      <c r="BG23" s="127"/>
      <c r="BH23" s="127">
        <v>0</v>
      </c>
      <c r="BI23" s="127">
        <v>0</v>
      </c>
      <c r="BJ23" s="127">
        <v>0</v>
      </c>
      <c r="BK23" s="127">
        <v>0</v>
      </c>
      <c r="BL23" s="127">
        <v>0</v>
      </c>
      <c r="BM23" s="127">
        <v>0</v>
      </c>
      <c r="BN23" s="127">
        <v>0</v>
      </c>
      <c r="BO23" s="127">
        <v>0</v>
      </c>
      <c r="BP23" s="127">
        <v>0.88</v>
      </c>
      <c r="BQ23" s="124">
        <v>303.3</v>
      </c>
    </row>
    <row r="24" spans="1:69" s="61" customFormat="1" ht="11.25" x14ac:dyDescent="0.2">
      <c r="A24" s="129" t="s">
        <v>56</v>
      </c>
      <c r="B24" s="114" t="s">
        <v>57</v>
      </c>
      <c r="C24" s="115" t="s">
        <v>58</v>
      </c>
      <c r="D24" s="127">
        <v>24.28</v>
      </c>
      <c r="E24" s="127">
        <v>0</v>
      </c>
      <c r="F24" s="127">
        <v>0</v>
      </c>
      <c r="G24" s="127">
        <v>0</v>
      </c>
      <c r="H24" s="127">
        <v>0</v>
      </c>
      <c r="I24" s="127">
        <v>0</v>
      </c>
      <c r="J24" s="127">
        <v>0</v>
      </c>
      <c r="K24" s="127">
        <v>0</v>
      </c>
      <c r="L24" s="127">
        <v>0</v>
      </c>
      <c r="M24" s="127">
        <v>0</v>
      </c>
      <c r="N24" s="127">
        <v>0</v>
      </c>
      <c r="O24" s="127">
        <v>0</v>
      </c>
      <c r="P24" s="127">
        <v>0</v>
      </c>
      <c r="Q24" s="127">
        <v>0</v>
      </c>
      <c r="R24" s="127">
        <v>0</v>
      </c>
      <c r="S24" s="127">
        <v>3.48</v>
      </c>
      <c r="T24" s="127">
        <v>0</v>
      </c>
      <c r="U24" s="127">
        <v>0</v>
      </c>
      <c r="V24" s="128">
        <v>20.8</v>
      </c>
      <c r="W24" s="127">
        <v>0</v>
      </c>
      <c r="X24" s="127">
        <v>0.36</v>
      </c>
      <c r="Y24" s="127">
        <v>2.56</v>
      </c>
      <c r="Z24" s="127">
        <v>2.56</v>
      </c>
      <c r="AA24" s="127">
        <v>0</v>
      </c>
      <c r="AB24" s="127">
        <v>0</v>
      </c>
      <c r="AC24" s="127">
        <v>0</v>
      </c>
      <c r="AD24" s="127">
        <v>0</v>
      </c>
      <c r="AE24" s="127">
        <v>0</v>
      </c>
      <c r="AF24" s="127">
        <v>0</v>
      </c>
      <c r="AG24" s="127">
        <v>0</v>
      </c>
      <c r="AH24" s="127">
        <v>0</v>
      </c>
      <c r="AI24" s="127">
        <v>0</v>
      </c>
      <c r="AJ24" s="127">
        <v>0.39</v>
      </c>
      <c r="AK24" s="127">
        <v>0</v>
      </c>
      <c r="AL24" s="127">
        <v>0</v>
      </c>
      <c r="AM24" s="127">
        <v>0</v>
      </c>
      <c r="AN24" s="127">
        <v>0.39</v>
      </c>
      <c r="AO24" s="127">
        <v>0</v>
      </c>
      <c r="AP24" s="127">
        <v>0</v>
      </c>
      <c r="AQ24" s="127">
        <v>0.17</v>
      </c>
      <c r="AR24" s="127">
        <v>0.17</v>
      </c>
      <c r="AS24" s="127">
        <v>0</v>
      </c>
      <c r="AT24" s="127">
        <v>0</v>
      </c>
      <c r="AU24" s="127">
        <v>0</v>
      </c>
      <c r="AV24" s="127">
        <v>0</v>
      </c>
      <c r="AW24" s="127">
        <v>0</v>
      </c>
      <c r="AX24" s="127">
        <v>0</v>
      </c>
      <c r="AY24" s="127">
        <v>0</v>
      </c>
      <c r="AZ24" s="127">
        <v>0</v>
      </c>
      <c r="BA24" s="127">
        <v>0</v>
      </c>
      <c r="BB24" s="127">
        <v>0</v>
      </c>
      <c r="BC24" s="127">
        <v>0</v>
      </c>
      <c r="BD24" s="127">
        <v>0</v>
      </c>
      <c r="BE24" s="127">
        <v>0</v>
      </c>
      <c r="BF24" s="127"/>
      <c r="BG24" s="127"/>
      <c r="BH24" s="127">
        <v>0</v>
      </c>
      <c r="BI24" s="127">
        <v>0</v>
      </c>
      <c r="BJ24" s="127">
        <v>0</v>
      </c>
      <c r="BK24" s="127">
        <v>0</v>
      </c>
      <c r="BL24" s="127">
        <v>0</v>
      </c>
      <c r="BM24" s="127">
        <v>0</v>
      </c>
      <c r="BN24" s="127">
        <v>0</v>
      </c>
      <c r="BO24" s="127">
        <v>0</v>
      </c>
      <c r="BP24" s="127">
        <v>3.48</v>
      </c>
      <c r="BQ24" s="124">
        <v>21.89</v>
      </c>
    </row>
    <row r="25" spans="1:69" s="61" customFormat="1" ht="11.25" x14ac:dyDescent="0.2">
      <c r="A25" s="129" t="s">
        <v>59</v>
      </c>
      <c r="B25" s="114" t="s">
        <v>60</v>
      </c>
      <c r="C25" s="115" t="s">
        <v>61</v>
      </c>
      <c r="D25" s="127">
        <v>588.16999999999996</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8">
        <v>588.16999999999996</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0</v>
      </c>
      <c r="AO25" s="127">
        <v>0</v>
      </c>
      <c r="AP25" s="127">
        <v>0</v>
      </c>
      <c r="AQ25" s="127">
        <v>0</v>
      </c>
      <c r="AR25" s="127">
        <v>0</v>
      </c>
      <c r="AS25" s="127">
        <v>0</v>
      </c>
      <c r="AT25" s="127">
        <v>0</v>
      </c>
      <c r="AU25" s="127">
        <v>0</v>
      </c>
      <c r="AV25" s="127">
        <v>0</v>
      </c>
      <c r="AW25" s="127">
        <v>0</v>
      </c>
      <c r="AX25" s="127">
        <v>0</v>
      </c>
      <c r="AY25" s="127">
        <v>0</v>
      </c>
      <c r="AZ25" s="127">
        <v>0</v>
      </c>
      <c r="BA25" s="127">
        <v>0</v>
      </c>
      <c r="BB25" s="127">
        <v>0</v>
      </c>
      <c r="BC25" s="127">
        <v>0</v>
      </c>
      <c r="BD25" s="127">
        <v>0</v>
      </c>
      <c r="BE25" s="127">
        <v>0</v>
      </c>
      <c r="BF25" s="127"/>
      <c r="BG25" s="127"/>
      <c r="BH25" s="127">
        <v>0</v>
      </c>
      <c r="BI25" s="127">
        <v>0</v>
      </c>
      <c r="BJ25" s="127">
        <v>0</v>
      </c>
      <c r="BK25" s="127">
        <v>0</v>
      </c>
      <c r="BL25" s="127">
        <v>0</v>
      </c>
      <c r="BM25" s="127">
        <v>0</v>
      </c>
      <c r="BN25" s="127">
        <v>0</v>
      </c>
      <c r="BO25" s="127">
        <v>0</v>
      </c>
      <c r="BP25" s="127">
        <v>0</v>
      </c>
      <c r="BQ25" s="124">
        <v>588.16999999999996</v>
      </c>
    </row>
    <row r="26" spans="1:69" s="61" customFormat="1" ht="11.25" x14ac:dyDescent="0.2">
      <c r="A26" s="129" t="s">
        <v>62</v>
      </c>
      <c r="B26" s="114" t="s">
        <v>63</v>
      </c>
      <c r="C26" s="115" t="s">
        <v>64</v>
      </c>
      <c r="D26" s="127">
        <v>14.27</v>
      </c>
      <c r="E26" s="127">
        <v>0</v>
      </c>
      <c r="F26" s="127">
        <v>0</v>
      </c>
      <c r="G26" s="127">
        <v>0</v>
      </c>
      <c r="H26" s="127">
        <v>0</v>
      </c>
      <c r="I26" s="127">
        <v>0</v>
      </c>
      <c r="J26" s="127">
        <v>0</v>
      </c>
      <c r="K26" s="127">
        <v>0</v>
      </c>
      <c r="L26" s="127">
        <v>0</v>
      </c>
      <c r="M26" s="127">
        <v>0</v>
      </c>
      <c r="N26" s="127">
        <v>0</v>
      </c>
      <c r="O26" s="127">
        <v>0</v>
      </c>
      <c r="P26" s="127">
        <v>0</v>
      </c>
      <c r="Q26" s="127">
        <v>0</v>
      </c>
      <c r="R26" s="127">
        <v>0</v>
      </c>
      <c r="S26" s="127">
        <v>0</v>
      </c>
      <c r="T26" s="127">
        <v>0</v>
      </c>
      <c r="U26" s="127">
        <v>0</v>
      </c>
      <c r="V26" s="127">
        <v>0</v>
      </c>
      <c r="W26" s="127">
        <v>0</v>
      </c>
      <c r="X26" s="128">
        <v>14.27</v>
      </c>
      <c r="Y26" s="127">
        <v>0</v>
      </c>
      <c r="Z26" s="127">
        <v>0</v>
      </c>
      <c r="AA26" s="127">
        <v>0</v>
      </c>
      <c r="AB26" s="127">
        <v>0</v>
      </c>
      <c r="AC26" s="127">
        <v>0</v>
      </c>
      <c r="AD26" s="127">
        <v>0</v>
      </c>
      <c r="AE26" s="127">
        <v>0</v>
      </c>
      <c r="AF26" s="127">
        <v>0</v>
      </c>
      <c r="AG26" s="127">
        <v>0</v>
      </c>
      <c r="AH26" s="127">
        <v>0</v>
      </c>
      <c r="AI26" s="127">
        <v>0</v>
      </c>
      <c r="AJ26" s="127">
        <v>0</v>
      </c>
      <c r="AK26" s="127">
        <v>0</v>
      </c>
      <c r="AL26" s="127">
        <v>0</v>
      </c>
      <c r="AM26" s="127">
        <v>0</v>
      </c>
      <c r="AN26" s="127">
        <v>0</v>
      </c>
      <c r="AO26" s="127">
        <v>0</v>
      </c>
      <c r="AP26" s="127">
        <v>0</v>
      </c>
      <c r="AQ26" s="127">
        <v>0</v>
      </c>
      <c r="AR26" s="127">
        <v>0</v>
      </c>
      <c r="AS26" s="127">
        <v>0</v>
      </c>
      <c r="AT26" s="127">
        <v>0</v>
      </c>
      <c r="AU26" s="127">
        <v>0</v>
      </c>
      <c r="AV26" s="127">
        <v>0</v>
      </c>
      <c r="AW26" s="127">
        <v>0</v>
      </c>
      <c r="AX26" s="127">
        <v>0</v>
      </c>
      <c r="AY26" s="127">
        <v>0</v>
      </c>
      <c r="AZ26" s="127">
        <v>0</v>
      </c>
      <c r="BA26" s="127">
        <v>0</v>
      </c>
      <c r="BB26" s="127">
        <v>0</v>
      </c>
      <c r="BC26" s="127">
        <v>0</v>
      </c>
      <c r="BD26" s="127">
        <v>0</v>
      </c>
      <c r="BE26" s="127">
        <v>0</v>
      </c>
      <c r="BF26" s="127"/>
      <c r="BG26" s="127"/>
      <c r="BH26" s="127">
        <v>0</v>
      </c>
      <c r="BI26" s="127">
        <v>0</v>
      </c>
      <c r="BJ26" s="127">
        <v>0</v>
      </c>
      <c r="BK26" s="127">
        <v>0</v>
      </c>
      <c r="BL26" s="127">
        <v>0</v>
      </c>
      <c r="BM26" s="127">
        <v>0</v>
      </c>
      <c r="BN26" s="127">
        <v>0</v>
      </c>
      <c r="BO26" s="127">
        <v>0</v>
      </c>
      <c r="BP26" s="127">
        <v>0</v>
      </c>
      <c r="BQ26" s="124">
        <v>24.19</v>
      </c>
    </row>
    <row r="27" spans="1:69" s="61" customFormat="1" ht="22.5" x14ac:dyDescent="0.2">
      <c r="A27" s="129" t="s">
        <v>65</v>
      </c>
      <c r="B27" s="114" t="s">
        <v>66</v>
      </c>
      <c r="C27" s="115" t="s">
        <v>67</v>
      </c>
      <c r="D27" s="127">
        <v>204.83</v>
      </c>
      <c r="E27" s="127">
        <v>0</v>
      </c>
      <c r="F27" s="127">
        <v>0</v>
      </c>
      <c r="G27" s="127">
        <v>0</v>
      </c>
      <c r="H27" s="127">
        <v>0</v>
      </c>
      <c r="I27" s="127">
        <v>0</v>
      </c>
      <c r="J27" s="127">
        <v>0</v>
      </c>
      <c r="K27" s="127">
        <v>0</v>
      </c>
      <c r="L27" s="127">
        <v>0</v>
      </c>
      <c r="M27" s="127">
        <v>0</v>
      </c>
      <c r="N27" s="127">
        <v>0</v>
      </c>
      <c r="O27" s="127">
        <v>0</v>
      </c>
      <c r="P27" s="127">
        <v>0</v>
      </c>
      <c r="Q27" s="127">
        <v>0</v>
      </c>
      <c r="R27" s="127">
        <v>0</v>
      </c>
      <c r="S27" s="127">
        <v>0.88</v>
      </c>
      <c r="T27" s="127">
        <v>0</v>
      </c>
      <c r="U27" s="127">
        <v>0</v>
      </c>
      <c r="V27" s="127">
        <v>0</v>
      </c>
      <c r="W27" s="127">
        <v>0</v>
      </c>
      <c r="X27" s="127">
        <v>0.55000000000000004</v>
      </c>
      <c r="Y27" s="128">
        <v>203.95</v>
      </c>
      <c r="Z27" s="127">
        <v>0.12</v>
      </c>
      <c r="AA27" s="127">
        <v>0</v>
      </c>
      <c r="AB27" s="127">
        <v>0</v>
      </c>
      <c r="AC27" s="127">
        <v>0</v>
      </c>
      <c r="AD27" s="127">
        <v>0</v>
      </c>
      <c r="AE27" s="127">
        <v>0</v>
      </c>
      <c r="AF27" s="127">
        <v>0</v>
      </c>
      <c r="AG27" s="127">
        <v>0</v>
      </c>
      <c r="AH27" s="127">
        <v>0</v>
      </c>
      <c r="AI27" s="127">
        <v>0</v>
      </c>
      <c r="AJ27" s="127">
        <v>0</v>
      </c>
      <c r="AK27" s="127">
        <v>0</v>
      </c>
      <c r="AL27" s="127">
        <v>0</v>
      </c>
      <c r="AM27" s="127">
        <v>0</v>
      </c>
      <c r="AN27" s="127">
        <v>0</v>
      </c>
      <c r="AO27" s="127">
        <v>0</v>
      </c>
      <c r="AP27" s="127">
        <v>0</v>
      </c>
      <c r="AQ27" s="127">
        <v>0.21</v>
      </c>
      <c r="AR27" s="127">
        <v>0.16</v>
      </c>
      <c r="AS27" s="127">
        <v>0</v>
      </c>
      <c r="AT27" s="127">
        <v>0</v>
      </c>
      <c r="AU27" s="127">
        <v>0</v>
      </c>
      <c r="AV27" s="127">
        <v>0</v>
      </c>
      <c r="AW27" s="127">
        <v>0</v>
      </c>
      <c r="AX27" s="127">
        <v>0</v>
      </c>
      <c r="AY27" s="127">
        <v>0</v>
      </c>
      <c r="AZ27" s="127">
        <v>0.05</v>
      </c>
      <c r="BA27" s="127">
        <v>0</v>
      </c>
      <c r="BB27" s="127">
        <v>0</v>
      </c>
      <c r="BC27" s="127">
        <v>0</v>
      </c>
      <c r="BD27" s="127">
        <v>0</v>
      </c>
      <c r="BE27" s="127">
        <v>0</v>
      </c>
      <c r="BF27" s="127"/>
      <c r="BG27" s="127"/>
      <c r="BH27" s="127">
        <v>0</v>
      </c>
      <c r="BI27" s="127">
        <v>0</v>
      </c>
      <c r="BJ27" s="127">
        <v>0</v>
      </c>
      <c r="BK27" s="127">
        <v>0</v>
      </c>
      <c r="BL27" s="127">
        <v>0</v>
      </c>
      <c r="BM27" s="127">
        <v>0</v>
      </c>
      <c r="BN27" s="127">
        <v>0</v>
      </c>
      <c r="BO27" s="127">
        <v>0</v>
      </c>
      <c r="BP27" s="127">
        <v>0.88</v>
      </c>
      <c r="BQ27" s="124">
        <v>297.69</v>
      </c>
    </row>
    <row r="28" spans="1:69" s="61" customFormat="1" ht="11.25" x14ac:dyDescent="0.2">
      <c r="A28" s="129" t="s">
        <v>68</v>
      </c>
      <c r="B28" s="114" t="s">
        <v>288</v>
      </c>
      <c r="C28" s="115" t="s">
        <v>70</v>
      </c>
      <c r="D28" s="127">
        <v>16.260000000000002</v>
      </c>
      <c r="E28" s="127">
        <v>0</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0</v>
      </c>
      <c r="X28" s="127">
        <v>0</v>
      </c>
      <c r="Y28" s="127">
        <v>0</v>
      </c>
      <c r="Z28" s="128">
        <v>16.260000000000002</v>
      </c>
      <c r="AA28" s="127">
        <v>0</v>
      </c>
      <c r="AB28" s="127">
        <v>0</v>
      </c>
      <c r="AC28" s="127">
        <v>0</v>
      </c>
      <c r="AD28" s="127">
        <v>0</v>
      </c>
      <c r="AE28" s="127">
        <v>0</v>
      </c>
      <c r="AF28" s="127">
        <v>0</v>
      </c>
      <c r="AG28" s="127">
        <v>0</v>
      </c>
      <c r="AH28" s="127">
        <v>0</v>
      </c>
      <c r="AI28" s="127">
        <v>0</v>
      </c>
      <c r="AJ28" s="127">
        <v>0</v>
      </c>
      <c r="AK28" s="127">
        <v>0</v>
      </c>
      <c r="AL28" s="127">
        <v>0</v>
      </c>
      <c r="AM28" s="127">
        <v>0</v>
      </c>
      <c r="AN28" s="127">
        <v>0</v>
      </c>
      <c r="AO28" s="127">
        <v>0</v>
      </c>
      <c r="AP28" s="127">
        <v>0</v>
      </c>
      <c r="AQ28" s="127">
        <v>0</v>
      </c>
      <c r="AR28" s="127">
        <v>0</v>
      </c>
      <c r="AS28" s="127">
        <v>0</v>
      </c>
      <c r="AT28" s="127">
        <v>0</v>
      </c>
      <c r="AU28" s="127">
        <v>0</v>
      </c>
      <c r="AV28" s="127">
        <v>0</v>
      </c>
      <c r="AW28" s="127">
        <v>0</v>
      </c>
      <c r="AX28" s="127">
        <v>0</v>
      </c>
      <c r="AY28" s="127">
        <v>0</v>
      </c>
      <c r="AZ28" s="127">
        <v>0</v>
      </c>
      <c r="BA28" s="127">
        <v>0</v>
      </c>
      <c r="BB28" s="127">
        <v>0</v>
      </c>
      <c r="BC28" s="127">
        <v>0</v>
      </c>
      <c r="BD28" s="127">
        <v>0</v>
      </c>
      <c r="BE28" s="127">
        <v>0</v>
      </c>
      <c r="BF28" s="127"/>
      <c r="BG28" s="127"/>
      <c r="BH28" s="127">
        <v>0</v>
      </c>
      <c r="BI28" s="127">
        <v>0</v>
      </c>
      <c r="BJ28" s="127">
        <v>0</v>
      </c>
      <c r="BK28" s="127">
        <v>0</v>
      </c>
      <c r="BL28" s="127">
        <v>0</v>
      </c>
      <c r="BM28" s="127">
        <v>0</v>
      </c>
      <c r="BN28" s="127">
        <v>0</v>
      </c>
      <c r="BO28" s="127">
        <v>0</v>
      </c>
      <c r="BP28" s="127">
        <v>0</v>
      </c>
      <c r="BQ28" s="124">
        <v>24.37</v>
      </c>
    </row>
    <row r="29" spans="1:69" s="61" customFormat="1" ht="11.25" x14ac:dyDescent="0.2">
      <c r="A29" s="129" t="s">
        <v>71</v>
      </c>
      <c r="B29" s="114" t="s">
        <v>72</v>
      </c>
      <c r="C29" s="115" t="s">
        <v>73</v>
      </c>
      <c r="D29" s="127">
        <v>18.86</v>
      </c>
      <c r="E29" s="127">
        <v>0</v>
      </c>
      <c r="F29" s="127">
        <v>0</v>
      </c>
      <c r="G29" s="127">
        <v>0</v>
      </c>
      <c r="H29" s="127">
        <v>0</v>
      </c>
      <c r="I29" s="127">
        <v>0</v>
      </c>
      <c r="J29" s="127">
        <v>0</v>
      </c>
      <c r="K29" s="127">
        <v>0</v>
      </c>
      <c r="L29" s="127">
        <v>0</v>
      </c>
      <c r="M29" s="127">
        <v>0</v>
      </c>
      <c r="N29" s="127">
        <v>0</v>
      </c>
      <c r="O29" s="127">
        <v>0</v>
      </c>
      <c r="P29" s="127">
        <v>0</v>
      </c>
      <c r="Q29" s="127">
        <v>0</v>
      </c>
      <c r="R29" s="127">
        <v>0</v>
      </c>
      <c r="S29" s="127">
        <v>0</v>
      </c>
      <c r="T29" s="127">
        <v>0</v>
      </c>
      <c r="U29" s="127">
        <v>0</v>
      </c>
      <c r="V29" s="127">
        <v>0</v>
      </c>
      <c r="W29" s="127">
        <v>0</v>
      </c>
      <c r="X29" s="127">
        <v>0</v>
      </c>
      <c r="Y29" s="127">
        <v>0</v>
      </c>
      <c r="Z29" s="127">
        <v>0</v>
      </c>
      <c r="AA29" s="128">
        <v>18.86</v>
      </c>
      <c r="AB29" s="127">
        <v>0</v>
      </c>
      <c r="AC29" s="127">
        <v>0</v>
      </c>
      <c r="AD29" s="127">
        <v>0</v>
      </c>
      <c r="AE29" s="127">
        <v>0</v>
      </c>
      <c r="AF29" s="127">
        <v>0</v>
      </c>
      <c r="AG29" s="127">
        <v>0</v>
      </c>
      <c r="AH29" s="127">
        <v>0</v>
      </c>
      <c r="AI29" s="127">
        <v>0</v>
      </c>
      <c r="AJ29" s="127">
        <v>0</v>
      </c>
      <c r="AK29" s="127">
        <v>0</v>
      </c>
      <c r="AL29" s="127">
        <v>0</v>
      </c>
      <c r="AM29" s="127">
        <v>0</v>
      </c>
      <c r="AN29" s="127">
        <v>0</v>
      </c>
      <c r="AO29" s="127">
        <v>0</v>
      </c>
      <c r="AP29" s="127">
        <v>0</v>
      </c>
      <c r="AQ29" s="127">
        <v>0</v>
      </c>
      <c r="AR29" s="127">
        <v>0</v>
      </c>
      <c r="AS29" s="127">
        <v>0</v>
      </c>
      <c r="AT29" s="127">
        <v>0</v>
      </c>
      <c r="AU29" s="127">
        <v>0</v>
      </c>
      <c r="AV29" s="127">
        <v>0</v>
      </c>
      <c r="AW29" s="127">
        <v>0</v>
      </c>
      <c r="AX29" s="127">
        <v>0</v>
      </c>
      <c r="AY29" s="127">
        <v>0</v>
      </c>
      <c r="AZ29" s="127">
        <v>0</v>
      </c>
      <c r="BA29" s="127">
        <v>0</v>
      </c>
      <c r="BB29" s="127">
        <v>0</v>
      </c>
      <c r="BC29" s="127">
        <v>0</v>
      </c>
      <c r="BD29" s="127">
        <v>0</v>
      </c>
      <c r="BE29" s="127">
        <v>0</v>
      </c>
      <c r="BF29" s="127"/>
      <c r="BG29" s="127"/>
      <c r="BH29" s="127">
        <v>0</v>
      </c>
      <c r="BI29" s="127">
        <v>0</v>
      </c>
      <c r="BJ29" s="127">
        <v>0</v>
      </c>
      <c r="BK29" s="127">
        <v>0</v>
      </c>
      <c r="BL29" s="127">
        <v>0</v>
      </c>
      <c r="BM29" s="127">
        <v>0</v>
      </c>
      <c r="BN29" s="127">
        <v>0</v>
      </c>
      <c r="BO29" s="127">
        <v>0</v>
      </c>
      <c r="BP29" s="127">
        <v>0</v>
      </c>
      <c r="BQ29" s="124">
        <v>18.86</v>
      </c>
    </row>
    <row r="30" spans="1:69" s="61" customFormat="1" ht="11.25" x14ac:dyDescent="0.2">
      <c r="A30" s="129" t="s">
        <v>74</v>
      </c>
      <c r="B30" s="114" t="s">
        <v>75</v>
      </c>
      <c r="C30" s="115" t="s">
        <v>76</v>
      </c>
      <c r="D30" s="127">
        <v>8.0399999999999991</v>
      </c>
      <c r="E30" s="127">
        <v>0</v>
      </c>
      <c r="F30" s="127">
        <v>0</v>
      </c>
      <c r="G30" s="127">
        <v>0</v>
      </c>
      <c r="H30" s="127">
        <v>0</v>
      </c>
      <c r="I30" s="127">
        <v>0</v>
      </c>
      <c r="J30" s="127">
        <v>0</v>
      </c>
      <c r="K30" s="127">
        <v>0</v>
      </c>
      <c r="L30" s="127">
        <v>0</v>
      </c>
      <c r="M30" s="127">
        <v>0</v>
      </c>
      <c r="N30" s="127">
        <v>0</v>
      </c>
      <c r="O30" s="127">
        <v>0</v>
      </c>
      <c r="P30" s="127">
        <v>0</v>
      </c>
      <c r="Q30" s="127">
        <v>0</v>
      </c>
      <c r="R30" s="127">
        <v>0</v>
      </c>
      <c r="S30" s="127">
        <v>0.16</v>
      </c>
      <c r="T30" s="127">
        <v>0</v>
      </c>
      <c r="U30" s="127">
        <v>0</v>
      </c>
      <c r="V30" s="127">
        <v>0</v>
      </c>
      <c r="W30" s="127">
        <v>0</v>
      </c>
      <c r="X30" s="127">
        <v>0</v>
      </c>
      <c r="Y30" s="127">
        <v>0</v>
      </c>
      <c r="Z30" s="127">
        <v>0</v>
      </c>
      <c r="AA30" s="127">
        <v>0</v>
      </c>
      <c r="AB30" s="128">
        <v>7.88</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0.16</v>
      </c>
      <c r="AR30" s="127">
        <v>0.16</v>
      </c>
      <c r="AS30" s="127">
        <v>0</v>
      </c>
      <c r="AT30" s="127">
        <v>0</v>
      </c>
      <c r="AU30" s="127">
        <v>0</v>
      </c>
      <c r="AV30" s="127">
        <v>0</v>
      </c>
      <c r="AW30" s="127">
        <v>0</v>
      </c>
      <c r="AX30" s="127">
        <v>0</v>
      </c>
      <c r="AY30" s="127">
        <v>0</v>
      </c>
      <c r="AZ30" s="127">
        <v>0</v>
      </c>
      <c r="BA30" s="127">
        <v>0</v>
      </c>
      <c r="BB30" s="127">
        <v>0</v>
      </c>
      <c r="BC30" s="127">
        <v>0</v>
      </c>
      <c r="BD30" s="127">
        <v>0</v>
      </c>
      <c r="BE30" s="127">
        <v>0</v>
      </c>
      <c r="BF30" s="127"/>
      <c r="BG30" s="127"/>
      <c r="BH30" s="127">
        <v>0</v>
      </c>
      <c r="BI30" s="127">
        <v>0</v>
      </c>
      <c r="BJ30" s="127">
        <v>0</v>
      </c>
      <c r="BK30" s="127">
        <v>0</v>
      </c>
      <c r="BL30" s="127">
        <v>0</v>
      </c>
      <c r="BM30" s="127">
        <v>0</v>
      </c>
      <c r="BN30" s="127">
        <v>0</v>
      </c>
      <c r="BO30" s="127">
        <v>0</v>
      </c>
      <c r="BP30" s="127">
        <v>0.16</v>
      </c>
      <c r="BQ30" s="124">
        <v>28.25</v>
      </c>
    </row>
    <row r="31" spans="1:69" s="61" customFormat="1" ht="22.5" x14ac:dyDescent="0.2">
      <c r="A31" s="129" t="s">
        <v>77</v>
      </c>
      <c r="B31" s="114" t="s">
        <v>78</v>
      </c>
      <c r="C31" s="115" t="s">
        <v>79</v>
      </c>
      <c r="D31" s="127">
        <v>113.44</v>
      </c>
      <c r="E31" s="127">
        <v>0</v>
      </c>
      <c r="F31" s="127">
        <v>0</v>
      </c>
      <c r="G31" s="127">
        <v>0</v>
      </c>
      <c r="H31" s="127">
        <v>0</v>
      </c>
      <c r="I31" s="127">
        <v>0</v>
      </c>
      <c r="J31" s="127">
        <v>0</v>
      </c>
      <c r="K31" s="127">
        <v>0</v>
      </c>
      <c r="L31" s="127">
        <v>0</v>
      </c>
      <c r="M31" s="127">
        <v>0</v>
      </c>
      <c r="N31" s="127">
        <v>0</v>
      </c>
      <c r="O31" s="127">
        <v>0</v>
      </c>
      <c r="P31" s="127">
        <v>0</v>
      </c>
      <c r="Q31" s="127">
        <v>0</v>
      </c>
      <c r="R31" s="127">
        <v>0</v>
      </c>
      <c r="S31" s="127">
        <v>0.72</v>
      </c>
      <c r="T31" s="127">
        <v>0</v>
      </c>
      <c r="U31" s="127">
        <v>0</v>
      </c>
      <c r="V31" s="127">
        <v>0</v>
      </c>
      <c r="W31" s="127">
        <v>0</v>
      </c>
      <c r="X31" s="127">
        <v>0.55000000000000004</v>
      </c>
      <c r="Y31" s="127">
        <v>0.12</v>
      </c>
      <c r="Z31" s="127">
        <v>0.12</v>
      </c>
      <c r="AA31" s="127">
        <v>0</v>
      </c>
      <c r="AB31" s="127">
        <v>0</v>
      </c>
      <c r="AC31" s="128">
        <v>112.72</v>
      </c>
      <c r="AD31" s="127">
        <v>0</v>
      </c>
      <c r="AE31" s="127">
        <v>0</v>
      </c>
      <c r="AF31" s="127">
        <v>0</v>
      </c>
      <c r="AG31" s="127">
        <v>0</v>
      </c>
      <c r="AH31" s="127">
        <v>0</v>
      </c>
      <c r="AI31" s="127">
        <v>0</v>
      </c>
      <c r="AJ31" s="127">
        <v>0</v>
      </c>
      <c r="AK31" s="127">
        <v>0</v>
      </c>
      <c r="AL31" s="127">
        <v>0</v>
      </c>
      <c r="AM31" s="127">
        <v>0</v>
      </c>
      <c r="AN31" s="127">
        <v>0</v>
      </c>
      <c r="AO31" s="127">
        <v>0</v>
      </c>
      <c r="AP31" s="127">
        <v>0</v>
      </c>
      <c r="AQ31" s="127">
        <v>0.05</v>
      </c>
      <c r="AR31" s="127">
        <v>0</v>
      </c>
      <c r="AS31" s="127">
        <v>0</v>
      </c>
      <c r="AT31" s="127">
        <v>0</v>
      </c>
      <c r="AU31" s="127">
        <v>0</v>
      </c>
      <c r="AV31" s="127">
        <v>0</v>
      </c>
      <c r="AW31" s="127">
        <v>0</v>
      </c>
      <c r="AX31" s="127">
        <v>0</v>
      </c>
      <c r="AY31" s="127">
        <v>0</v>
      </c>
      <c r="AZ31" s="127">
        <v>0.05</v>
      </c>
      <c r="BA31" s="127">
        <v>0</v>
      </c>
      <c r="BB31" s="127">
        <v>0</v>
      </c>
      <c r="BC31" s="127">
        <v>0</v>
      </c>
      <c r="BD31" s="127">
        <v>0</v>
      </c>
      <c r="BE31" s="127">
        <v>0</v>
      </c>
      <c r="BF31" s="127"/>
      <c r="BG31" s="127"/>
      <c r="BH31" s="127">
        <v>0</v>
      </c>
      <c r="BI31" s="127">
        <v>0</v>
      </c>
      <c r="BJ31" s="127">
        <v>0</v>
      </c>
      <c r="BK31" s="127">
        <v>0</v>
      </c>
      <c r="BL31" s="127">
        <v>0</v>
      </c>
      <c r="BM31" s="127">
        <v>0</v>
      </c>
      <c r="BN31" s="127">
        <v>0</v>
      </c>
      <c r="BO31" s="127">
        <v>0</v>
      </c>
      <c r="BP31" s="127">
        <v>0.72</v>
      </c>
      <c r="BQ31" s="124">
        <v>166.46</v>
      </c>
    </row>
    <row r="32" spans="1:69" s="61" customFormat="1" ht="22.5" x14ac:dyDescent="0.2">
      <c r="A32" s="129" t="s">
        <v>80</v>
      </c>
      <c r="B32" s="114" t="s">
        <v>81</v>
      </c>
      <c r="C32" s="115" t="s">
        <v>82</v>
      </c>
      <c r="D32" s="127">
        <v>31.67</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8">
        <v>31.67</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c r="BG32" s="127"/>
      <c r="BH32" s="127">
        <v>0</v>
      </c>
      <c r="BI32" s="127">
        <v>0</v>
      </c>
      <c r="BJ32" s="127">
        <v>0</v>
      </c>
      <c r="BK32" s="127">
        <v>0</v>
      </c>
      <c r="BL32" s="127">
        <v>0</v>
      </c>
      <c r="BM32" s="127">
        <v>0</v>
      </c>
      <c r="BN32" s="127">
        <v>0</v>
      </c>
      <c r="BO32" s="127">
        <v>0</v>
      </c>
      <c r="BP32" s="127">
        <v>0</v>
      </c>
      <c r="BQ32" s="124">
        <v>37.47</v>
      </c>
    </row>
    <row r="33" spans="1:69" s="61" customFormat="1" ht="22.5" x14ac:dyDescent="0.2">
      <c r="A33" s="129" t="s">
        <v>83</v>
      </c>
      <c r="B33" s="114" t="s">
        <v>84</v>
      </c>
      <c r="C33" s="115" t="s">
        <v>85</v>
      </c>
      <c r="D33" s="127">
        <v>3.38</v>
      </c>
      <c r="E33" s="127">
        <v>0</v>
      </c>
      <c r="F33" s="127">
        <v>0</v>
      </c>
      <c r="G33" s="127">
        <v>0</v>
      </c>
      <c r="H33" s="127">
        <v>0</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127">
        <v>0</v>
      </c>
      <c r="Z33" s="127">
        <v>0</v>
      </c>
      <c r="AA33" s="127">
        <v>0</v>
      </c>
      <c r="AB33" s="127">
        <v>0</v>
      </c>
      <c r="AC33" s="127">
        <v>0</v>
      </c>
      <c r="AD33" s="127">
        <v>0</v>
      </c>
      <c r="AE33" s="128">
        <v>3.38</v>
      </c>
      <c r="AF33" s="127">
        <v>0</v>
      </c>
      <c r="AG33" s="127">
        <v>0</v>
      </c>
      <c r="AH33" s="127">
        <v>0</v>
      </c>
      <c r="AI33" s="127">
        <v>0</v>
      </c>
      <c r="AJ33" s="127">
        <v>0</v>
      </c>
      <c r="AK33" s="127">
        <v>0</v>
      </c>
      <c r="AL33" s="127">
        <v>0</v>
      </c>
      <c r="AM33" s="127">
        <v>0</v>
      </c>
      <c r="AN33" s="127">
        <v>0</v>
      </c>
      <c r="AO33" s="127">
        <v>0</v>
      </c>
      <c r="AP33" s="127">
        <v>0</v>
      </c>
      <c r="AQ33" s="127">
        <v>0</v>
      </c>
      <c r="AR33" s="127">
        <v>0</v>
      </c>
      <c r="AS33" s="127">
        <v>0</v>
      </c>
      <c r="AT33" s="127">
        <v>0</v>
      </c>
      <c r="AU33" s="127">
        <v>0</v>
      </c>
      <c r="AV33" s="127">
        <v>0</v>
      </c>
      <c r="AW33" s="127">
        <v>0</v>
      </c>
      <c r="AX33" s="127">
        <v>0</v>
      </c>
      <c r="AY33" s="127">
        <v>0</v>
      </c>
      <c r="AZ33" s="127">
        <v>0</v>
      </c>
      <c r="BA33" s="127">
        <v>0</v>
      </c>
      <c r="BB33" s="127">
        <v>0</v>
      </c>
      <c r="BC33" s="127">
        <v>0</v>
      </c>
      <c r="BD33" s="127">
        <v>0</v>
      </c>
      <c r="BE33" s="127">
        <v>0</v>
      </c>
      <c r="BF33" s="127"/>
      <c r="BG33" s="127"/>
      <c r="BH33" s="127">
        <v>0</v>
      </c>
      <c r="BI33" s="127">
        <v>0</v>
      </c>
      <c r="BJ33" s="127">
        <v>0</v>
      </c>
      <c r="BK33" s="127">
        <v>0</v>
      </c>
      <c r="BL33" s="127">
        <v>0</v>
      </c>
      <c r="BM33" s="127">
        <v>0</v>
      </c>
      <c r="BN33" s="127">
        <v>0</v>
      </c>
      <c r="BO33" s="127">
        <v>0</v>
      </c>
      <c r="BP33" s="127">
        <v>0</v>
      </c>
      <c r="BQ33" s="124">
        <v>3.38</v>
      </c>
    </row>
    <row r="34" spans="1:69" s="61" customFormat="1" ht="11.25" x14ac:dyDescent="0.2">
      <c r="A34" s="129" t="s">
        <v>86</v>
      </c>
      <c r="B34" s="114" t="s">
        <v>87</v>
      </c>
      <c r="C34" s="115" t="s">
        <v>88</v>
      </c>
      <c r="D34" s="127">
        <v>0</v>
      </c>
      <c r="E34" s="127">
        <v>0</v>
      </c>
      <c r="F34" s="127">
        <v>0</v>
      </c>
      <c r="G34" s="127">
        <v>0</v>
      </c>
      <c r="H34" s="127">
        <v>0</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27">
        <v>0</v>
      </c>
      <c r="AA34" s="127">
        <v>0</v>
      </c>
      <c r="AB34" s="127">
        <v>0</v>
      </c>
      <c r="AC34" s="127">
        <v>0</v>
      </c>
      <c r="AD34" s="127">
        <v>0</v>
      </c>
      <c r="AE34" s="127">
        <v>0</v>
      </c>
      <c r="AF34" s="128">
        <v>0</v>
      </c>
      <c r="AG34" s="127">
        <v>0</v>
      </c>
      <c r="AH34" s="127">
        <v>0</v>
      </c>
      <c r="AI34" s="127">
        <v>0</v>
      </c>
      <c r="AJ34" s="127">
        <v>0</v>
      </c>
      <c r="AK34" s="127">
        <v>0</v>
      </c>
      <c r="AL34" s="127">
        <v>0</v>
      </c>
      <c r="AM34" s="127">
        <v>0</v>
      </c>
      <c r="AN34" s="127">
        <v>0</v>
      </c>
      <c r="AO34" s="127">
        <v>0</v>
      </c>
      <c r="AP34" s="127">
        <v>0</v>
      </c>
      <c r="AQ34" s="127">
        <v>0</v>
      </c>
      <c r="AR34" s="127">
        <v>0</v>
      </c>
      <c r="AS34" s="127">
        <v>0</v>
      </c>
      <c r="AT34" s="127">
        <v>0</v>
      </c>
      <c r="AU34" s="127">
        <v>0</v>
      </c>
      <c r="AV34" s="127">
        <v>0</v>
      </c>
      <c r="AW34" s="127">
        <v>0</v>
      </c>
      <c r="AX34" s="127">
        <v>0</v>
      </c>
      <c r="AY34" s="127">
        <v>0</v>
      </c>
      <c r="AZ34" s="127">
        <v>0</v>
      </c>
      <c r="BA34" s="127">
        <v>0</v>
      </c>
      <c r="BB34" s="127">
        <v>0</v>
      </c>
      <c r="BC34" s="127">
        <v>0</v>
      </c>
      <c r="BD34" s="127">
        <v>0</v>
      </c>
      <c r="BE34" s="127">
        <v>0</v>
      </c>
      <c r="BF34" s="127"/>
      <c r="BG34" s="127"/>
      <c r="BH34" s="127">
        <v>0</v>
      </c>
      <c r="BI34" s="127">
        <v>0</v>
      </c>
      <c r="BJ34" s="127">
        <v>0</v>
      </c>
      <c r="BK34" s="127">
        <v>0</v>
      </c>
      <c r="BL34" s="127">
        <v>0</v>
      </c>
      <c r="BM34" s="127">
        <v>0</v>
      </c>
      <c r="BN34" s="127">
        <v>0</v>
      </c>
      <c r="BO34" s="127">
        <v>0</v>
      </c>
      <c r="BP34" s="127">
        <v>0</v>
      </c>
      <c r="BQ34" s="124">
        <v>0</v>
      </c>
    </row>
    <row r="35" spans="1:69" s="61" customFormat="1" ht="22.5" x14ac:dyDescent="0.2">
      <c r="A35" s="129" t="s">
        <v>89</v>
      </c>
      <c r="B35" s="114" t="s">
        <v>90</v>
      </c>
      <c r="C35" s="115" t="s">
        <v>91</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127">
        <v>0</v>
      </c>
      <c r="AD35" s="127">
        <v>0</v>
      </c>
      <c r="AE35" s="127">
        <v>0</v>
      </c>
      <c r="AF35" s="127">
        <v>0</v>
      </c>
      <c r="AG35" s="128">
        <v>0</v>
      </c>
      <c r="AH35" s="127">
        <v>0</v>
      </c>
      <c r="AI35" s="127">
        <v>0</v>
      </c>
      <c r="AJ35" s="127">
        <v>0</v>
      </c>
      <c r="AK35" s="127">
        <v>0</v>
      </c>
      <c r="AL35" s="127">
        <v>0</v>
      </c>
      <c r="AM35" s="127">
        <v>0</v>
      </c>
      <c r="AN35" s="127">
        <v>0</v>
      </c>
      <c r="AO35" s="127">
        <v>0</v>
      </c>
      <c r="AP35" s="127">
        <v>0</v>
      </c>
      <c r="AQ35" s="127">
        <v>0</v>
      </c>
      <c r="AR35" s="127">
        <v>0</v>
      </c>
      <c r="AS35" s="127">
        <v>0</v>
      </c>
      <c r="AT35" s="127">
        <v>0</v>
      </c>
      <c r="AU35" s="127">
        <v>0</v>
      </c>
      <c r="AV35" s="127">
        <v>0</v>
      </c>
      <c r="AW35" s="127">
        <v>0</v>
      </c>
      <c r="AX35" s="127">
        <v>0</v>
      </c>
      <c r="AY35" s="127">
        <v>0</v>
      </c>
      <c r="AZ35" s="127">
        <v>0</v>
      </c>
      <c r="BA35" s="127">
        <v>0</v>
      </c>
      <c r="BB35" s="127">
        <v>0</v>
      </c>
      <c r="BC35" s="127">
        <v>0</v>
      </c>
      <c r="BD35" s="127">
        <v>0</v>
      </c>
      <c r="BE35" s="127">
        <v>0</v>
      </c>
      <c r="BF35" s="127"/>
      <c r="BG35" s="127"/>
      <c r="BH35" s="127">
        <v>0</v>
      </c>
      <c r="BI35" s="127">
        <v>0</v>
      </c>
      <c r="BJ35" s="127">
        <v>0</v>
      </c>
      <c r="BK35" s="127">
        <v>0</v>
      </c>
      <c r="BL35" s="127">
        <v>0</v>
      </c>
      <c r="BM35" s="127">
        <v>0</v>
      </c>
      <c r="BN35" s="127">
        <v>0</v>
      </c>
      <c r="BO35" s="127">
        <v>0</v>
      </c>
      <c r="BP35" s="127">
        <v>0</v>
      </c>
      <c r="BQ35" s="124">
        <v>0</v>
      </c>
    </row>
    <row r="36" spans="1:69" s="61" customFormat="1" ht="11.25" x14ac:dyDescent="0.2">
      <c r="A36" s="129" t="s">
        <v>92</v>
      </c>
      <c r="B36" s="114" t="s">
        <v>93</v>
      </c>
      <c r="C36" s="115" t="s">
        <v>94</v>
      </c>
      <c r="D36" s="127">
        <v>0</v>
      </c>
      <c r="E36" s="127">
        <v>0</v>
      </c>
      <c r="F36" s="127">
        <v>0</v>
      </c>
      <c r="G36" s="127">
        <v>0</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127">
        <v>0</v>
      </c>
      <c r="Z36" s="127">
        <v>0</v>
      </c>
      <c r="AA36" s="127">
        <v>0</v>
      </c>
      <c r="AB36" s="127">
        <v>0</v>
      </c>
      <c r="AC36" s="127">
        <v>0</v>
      </c>
      <c r="AD36" s="127">
        <v>0</v>
      </c>
      <c r="AE36" s="127">
        <v>0</v>
      </c>
      <c r="AF36" s="127">
        <v>0</v>
      </c>
      <c r="AG36" s="127">
        <v>0</v>
      </c>
      <c r="AH36" s="128">
        <v>0</v>
      </c>
      <c r="AI36" s="127">
        <v>0</v>
      </c>
      <c r="AJ36" s="127">
        <v>0</v>
      </c>
      <c r="AK36" s="127">
        <v>0</v>
      </c>
      <c r="AL36" s="127">
        <v>0</v>
      </c>
      <c r="AM36" s="127">
        <v>0</v>
      </c>
      <c r="AN36" s="127">
        <v>0</v>
      </c>
      <c r="AO36" s="127">
        <v>0</v>
      </c>
      <c r="AP36" s="127">
        <v>0</v>
      </c>
      <c r="AQ36" s="127">
        <v>0</v>
      </c>
      <c r="AR36" s="127">
        <v>0</v>
      </c>
      <c r="AS36" s="127">
        <v>0</v>
      </c>
      <c r="AT36" s="127">
        <v>0</v>
      </c>
      <c r="AU36" s="127">
        <v>0</v>
      </c>
      <c r="AV36" s="127">
        <v>0</v>
      </c>
      <c r="AW36" s="127">
        <v>0</v>
      </c>
      <c r="AX36" s="127">
        <v>0</v>
      </c>
      <c r="AY36" s="127">
        <v>0</v>
      </c>
      <c r="AZ36" s="127">
        <v>0</v>
      </c>
      <c r="BA36" s="127">
        <v>0</v>
      </c>
      <c r="BB36" s="127">
        <v>0</v>
      </c>
      <c r="BC36" s="127">
        <v>0</v>
      </c>
      <c r="BD36" s="127">
        <v>0</v>
      </c>
      <c r="BE36" s="127">
        <v>0</v>
      </c>
      <c r="BF36" s="127"/>
      <c r="BG36" s="127"/>
      <c r="BH36" s="127">
        <v>0</v>
      </c>
      <c r="BI36" s="127">
        <v>0</v>
      </c>
      <c r="BJ36" s="127">
        <v>0</v>
      </c>
      <c r="BK36" s="127">
        <v>0</v>
      </c>
      <c r="BL36" s="127">
        <v>0</v>
      </c>
      <c r="BM36" s="127">
        <v>0</v>
      </c>
      <c r="BN36" s="127">
        <v>0</v>
      </c>
      <c r="BO36" s="127">
        <v>0</v>
      </c>
      <c r="BP36" s="127">
        <v>0</v>
      </c>
      <c r="BQ36" s="124">
        <v>0</v>
      </c>
    </row>
    <row r="37" spans="1:69" s="61" customFormat="1" ht="22.5" x14ac:dyDescent="0.2">
      <c r="A37" s="129" t="s">
        <v>95</v>
      </c>
      <c r="B37" s="114" t="s">
        <v>96</v>
      </c>
      <c r="C37" s="115" t="s">
        <v>97</v>
      </c>
      <c r="D37" s="127">
        <v>13.18</v>
      </c>
      <c r="E37" s="127">
        <v>0</v>
      </c>
      <c r="F37" s="127">
        <v>0</v>
      </c>
      <c r="G37" s="127">
        <v>0</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127">
        <v>0</v>
      </c>
      <c r="X37" s="127">
        <v>0</v>
      </c>
      <c r="Y37" s="127">
        <v>0</v>
      </c>
      <c r="Z37" s="127">
        <v>0</v>
      </c>
      <c r="AA37" s="127">
        <v>0</v>
      </c>
      <c r="AB37" s="127">
        <v>0</v>
      </c>
      <c r="AC37" s="127">
        <v>0</v>
      </c>
      <c r="AD37" s="127">
        <v>0</v>
      </c>
      <c r="AE37" s="127">
        <v>0</v>
      </c>
      <c r="AF37" s="127">
        <v>0</v>
      </c>
      <c r="AG37" s="127">
        <v>0</v>
      </c>
      <c r="AH37" s="127">
        <v>0</v>
      </c>
      <c r="AI37" s="128">
        <v>13.18</v>
      </c>
      <c r="AJ37" s="127">
        <v>0</v>
      </c>
      <c r="AK37" s="127">
        <v>0</v>
      </c>
      <c r="AL37" s="127">
        <v>0</v>
      </c>
      <c r="AM37" s="127">
        <v>0</v>
      </c>
      <c r="AN37" s="127">
        <v>0</v>
      </c>
      <c r="AO37" s="127">
        <v>0</v>
      </c>
      <c r="AP37" s="127">
        <v>0</v>
      </c>
      <c r="AQ37" s="127">
        <v>0</v>
      </c>
      <c r="AR37" s="127">
        <v>0</v>
      </c>
      <c r="AS37" s="127">
        <v>0</v>
      </c>
      <c r="AT37" s="127">
        <v>0</v>
      </c>
      <c r="AU37" s="127">
        <v>0</v>
      </c>
      <c r="AV37" s="127">
        <v>0</v>
      </c>
      <c r="AW37" s="127">
        <v>0</v>
      </c>
      <c r="AX37" s="127">
        <v>0</v>
      </c>
      <c r="AY37" s="127">
        <v>0</v>
      </c>
      <c r="AZ37" s="127">
        <v>0</v>
      </c>
      <c r="BA37" s="127">
        <v>0</v>
      </c>
      <c r="BB37" s="127">
        <v>0</v>
      </c>
      <c r="BC37" s="127">
        <v>0</v>
      </c>
      <c r="BD37" s="127">
        <v>0</v>
      </c>
      <c r="BE37" s="127">
        <v>0</v>
      </c>
      <c r="BF37" s="127"/>
      <c r="BG37" s="127"/>
      <c r="BH37" s="127">
        <v>0</v>
      </c>
      <c r="BI37" s="127">
        <v>0</v>
      </c>
      <c r="BJ37" s="127">
        <v>0</v>
      </c>
      <c r="BK37" s="127">
        <v>0</v>
      </c>
      <c r="BL37" s="127">
        <v>0</v>
      </c>
      <c r="BM37" s="127">
        <v>0</v>
      </c>
      <c r="BN37" s="127">
        <v>0</v>
      </c>
      <c r="BO37" s="127">
        <v>0</v>
      </c>
      <c r="BP37" s="127">
        <v>0</v>
      </c>
      <c r="BQ37" s="124">
        <v>18.899999999999999</v>
      </c>
    </row>
    <row r="38" spans="1:69" s="61" customFormat="1" ht="22.5" x14ac:dyDescent="0.2">
      <c r="A38" s="129" t="s">
        <v>98</v>
      </c>
      <c r="B38" s="114" t="s">
        <v>99</v>
      </c>
      <c r="C38" s="115" t="s">
        <v>100</v>
      </c>
      <c r="D38" s="127">
        <v>1093.8499999999999</v>
      </c>
      <c r="E38" s="127">
        <v>0</v>
      </c>
      <c r="F38" s="127">
        <v>0</v>
      </c>
      <c r="G38" s="127">
        <v>0</v>
      </c>
      <c r="H38" s="127">
        <v>0</v>
      </c>
      <c r="I38" s="127">
        <v>0</v>
      </c>
      <c r="J38" s="127">
        <v>0</v>
      </c>
      <c r="K38" s="127">
        <v>0</v>
      </c>
      <c r="L38" s="127">
        <v>0</v>
      </c>
      <c r="M38" s="127">
        <v>0</v>
      </c>
      <c r="N38" s="127">
        <v>0</v>
      </c>
      <c r="O38" s="127">
        <v>0</v>
      </c>
      <c r="P38" s="127">
        <v>0</v>
      </c>
      <c r="Q38" s="127">
        <v>0</v>
      </c>
      <c r="R38" s="127">
        <v>0</v>
      </c>
      <c r="S38" s="127">
        <v>0.06</v>
      </c>
      <c r="T38" s="127">
        <v>0</v>
      </c>
      <c r="U38" s="127">
        <v>0</v>
      </c>
      <c r="V38" s="127">
        <v>0</v>
      </c>
      <c r="W38" s="127">
        <v>0</v>
      </c>
      <c r="X38" s="127">
        <v>0</v>
      </c>
      <c r="Y38" s="127">
        <v>0</v>
      </c>
      <c r="Z38" s="127">
        <v>0</v>
      </c>
      <c r="AA38" s="127">
        <v>0</v>
      </c>
      <c r="AB38" s="127">
        <v>0</v>
      </c>
      <c r="AC38" s="127">
        <v>0</v>
      </c>
      <c r="AD38" s="127">
        <v>0</v>
      </c>
      <c r="AE38" s="127">
        <v>0</v>
      </c>
      <c r="AF38" s="127">
        <v>0</v>
      </c>
      <c r="AG38" s="127">
        <v>0</v>
      </c>
      <c r="AH38" s="127">
        <v>0</v>
      </c>
      <c r="AI38" s="127">
        <v>0</v>
      </c>
      <c r="AJ38" s="128">
        <v>1093.79</v>
      </c>
      <c r="AK38" s="127">
        <v>0</v>
      </c>
      <c r="AL38" s="127">
        <v>0</v>
      </c>
      <c r="AM38" s="127">
        <v>0</v>
      </c>
      <c r="AN38" s="127">
        <v>0.03</v>
      </c>
      <c r="AO38" s="127">
        <v>0</v>
      </c>
      <c r="AP38" s="127">
        <v>0</v>
      </c>
      <c r="AQ38" s="127">
        <v>0.03</v>
      </c>
      <c r="AR38" s="127">
        <v>0.03</v>
      </c>
      <c r="AS38" s="127">
        <v>0</v>
      </c>
      <c r="AT38" s="127">
        <v>0</v>
      </c>
      <c r="AU38" s="127">
        <v>0</v>
      </c>
      <c r="AV38" s="127">
        <v>0</v>
      </c>
      <c r="AW38" s="127">
        <v>0</v>
      </c>
      <c r="AX38" s="127">
        <v>0</v>
      </c>
      <c r="AY38" s="127">
        <v>0</v>
      </c>
      <c r="AZ38" s="127">
        <v>0</v>
      </c>
      <c r="BA38" s="127">
        <v>0</v>
      </c>
      <c r="BB38" s="127">
        <v>0</v>
      </c>
      <c r="BC38" s="127">
        <v>0</v>
      </c>
      <c r="BD38" s="127">
        <v>0</v>
      </c>
      <c r="BE38" s="127">
        <v>0</v>
      </c>
      <c r="BF38" s="127"/>
      <c r="BG38" s="127"/>
      <c r="BH38" s="127">
        <v>0</v>
      </c>
      <c r="BI38" s="127">
        <v>0</v>
      </c>
      <c r="BJ38" s="127">
        <v>0</v>
      </c>
      <c r="BK38" s="127">
        <v>0</v>
      </c>
      <c r="BL38" s="127">
        <v>0</v>
      </c>
      <c r="BM38" s="127">
        <v>0</v>
      </c>
      <c r="BN38" s="127">
        <v>0</v>
      </c>
      <c r="BO38" s="127">
        <v>0</v>
      </c>
      <c r="BP38" s="127">
        <v>0.06</v>
      </c>
      <c r="BQ38" s="124">
        <v>1202.76</v>
      </c>
    </row>
    <row r="39" spans="1:69" s="61" customFormat="1" ht="11.25" x14ac:dyDescent="0.2">
      <c r="A39" s="129" t="s">
        <v>101</v>
      </c>
      <c r="B39" s="114" t="s">
        <v>102</v>
      </c>
      <c r="C39" s="115" t="s">
        <v>103</v>
      </c>
      <c r="D39" s="127">
        <v>99.34</v>
      </c>
      <c r="E39" s="127">
        <v>0</v>
      </c>
      <c r="F39" s="127">
        <v>0</v>
      </c>
      <c r="G39" s="127">
        <v>0</v>
      </c>
      <c r="H39" s="127">
        <v>0</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127">
        <v>0</v>
      </c>
      <c r="AD39" s="127">
        <v>0</v>
      </c>
      <c r="AE39" s="127">
        <v>0</v>
      </c>
      <c r="AF39" s="127">
        <v>0</v>
      </c>
      <c r="AG39" s="127">
        <v>0</v>
      </c>
      <c r="AH39" s="127">
        <v>0</v>
      </c>
      <c r="AI39" s="127">
        <v>0</v>
      </c>
      <c r="AJ39" s="127">
        <v>0</v>
      </c>
      <c r="AK39" s="128">
        <v>99.34</v>
      </c>
      <c r="AL39" s="127">
        <v>0</v>
      </c>
      <c r="AM39" s="127">
        <v>0</v>
      </c>
      <c r="AN39" s="127">
        <v>0</v>
      </c>
      <c r="AO39" s="127">
        <v>0</v>
      </c>
      <c r="AP39" s="127">
        <v>0</v>
      </c>
      <c r="AQ39" s="127">
        <v>0</v>
      </c>
      <c r="AR39" s="127">
        <v>0</v>
      </c>
      <c r="AS39" s="127">
        <v>0</v>
      </c>
      <c r="AT39" s="127">
        <v>0</v>
      </c>
      <c r="AU39" s="127">
        <v>0</v>
      </c>
      <c r="AV39" s="127">
        <v>0</v>
      </c>
      <c r="AW39" s="127">
        <v>0</v>
      </c>
      <c r="AX39" s="127">
        <v>0</v>
      </c>
      <c r="AY39" s="127">
        <v>0</v>
      </c>
      <c r="AZ39" s="127">
        <v>0</v>
      </c>
      <c r="BA39" s="127">
        <v>0</v>
      </c>
      <c r="BB39" s="127">
        <v>0</v>
      </c>
      <c r="BC39" s="127">
        <v>0</v>
      </c>
      <c r="BD39" s="127">
        <v>0</v>
      </c>
      <c r="BE39" s="127">
        <v>0</v>
      </c>
      <c r="BF39" s="127"/>
      <c r="BG39" s="127"/>
      <c r="BH39" s="127">
        <v>0</v>
      </c>
      <c r="BI39" s="127">
        <v>0</v>
      </c>
      <c r="BJ39" s="127">
        <v>0</v>
      </c>
      <c r="BK39" s="127">
        <v>0</v>
      </c>
      <c r="BL39" s="127">
        <v>0</v>
      </c>
      <c r="BM39" s="127">
        <v>0</v>
      </c>
      <c r="BN39" s="127">
        <v>0</v>
      </c>
      <c r="BO39" s="127">
        <v>0</v>
      </c>
      <c r="BP39" s="127">
        <v>0</v>
      </c>
      <c r="BQ39" s="124">
        <v>99.34</v>
      </c>
    </row>
    <row r="40" spans="1:69" s="61" customFormat="1" ht="11.25" x14ac:dyDescent="0.2">
      <c r="A40" s="129" t="s">
        <v>104</v>
      </c>
      <c r="B40" s="114" t="s">
        <v>105</v>
      </c>
      <c r="C40" s="115" t="s">
        <v>106</v>
      </c>
      <c r="D40" s="127">
        <v>54.53</v>
      </c>
      <c r="E40" s="127">
        <v>0</v>
      </c>
      <c r="F40" s="127">
        <v>0</v>
      </c>
      <c r="G40" s="127">
        <v>0</v>
      </c>
      <c r="H40" s="127">
        <v>0</v>
      </c>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127">
        <v>0</v>
      </c>
      <c r="AD40" s="127">
        <v>0</v>
      </c>
      <c r="AE40" s="127">
        <v>0</v>
      </c>
      <c r="AF40" s="127">
        <v>0</v>
      </c>
      <c r="AG40" s="127">
        <v>0</v>
      </c>
      <c r="AH40" s="127">
        <v>0</v>
      </c>
      <c r="AI40" s="127">
        <v>0</v>
      </c>
      <c r="AJ40" s="127">
        <v>0</v>
      </c>
      <c r="AK40" s="127">
        <v>0</v>
      </c>
      <c r="AL40" s="128">
        <v>54.53</v>
      </c>
      <c r="AM40" s="127">
        <v>0</v>
      </c>
      <c r="AN40" s="127">
        <v>0</v>
      </c>
      <c r="AO40" s="127">
        <v>0</v>
      </c>
      <c r="AP40" s="127">
        <v>0</v>
      </c>
      <c r="AQ40" s="127">
        <v>0</v>
      </c>
      <c r="AR40" s="127">
        <v>0</v>
      </c>
      <c r="AS40" s="127">
        <v>0</v>
      </c>
      <c r="AT40" s="127">
        <v>0</v>
      </c>
      <c r="AU40" s="127">
        <v>0</v>
      </c>
      <c r="AV40" s="127">
        <v>0</v>
      </c>
      <c r="AW40" s="127">
        <v>0</v>
      </c>
      <c r="AX40" s="127">
        <v>0</v>
      </c>
      <c r="AY40" s="127">
        <v>0</v>
      </c>
      <c r="AZ40" s="127">
        <v>0</v>
      </c>
      <c r="BA40" s="127">
        <v>0</v>
      </c>
      <c r="BB40" s="127">
        <v>0</v>
      </c>
      <c r="BC40" s="127">
        <v>0</v>
      </c>
      <c r="BD40" s="127">
        <v>0</v>
      </c>
      <c r="BE40" s="127">
        <v>0</v>
      </c>
      <c r="BF40" s="127"/>
      <c r="BG40" s="127"/>
      <c r="BH40" s="127">
        <v>0</v>
      </c>
      <c r="BI40" s="127">
        <v>0</v>
      </c>
      <c r="BJ40" s="127">
        <v>0</v>
      </c>
      <c r="BK40" s="127">
        <v>0</v>
      </c>
      <c r="BL40" s="127">
        <v>0</v>
      </c>
      <c r="BM40" s="127">
        <v>0</v>
      </c>
      <c r="BN40" s="127">
        <v>0</v>
      </c>
      <c r="BO40" s="127">
        <v>0</v>
      </c>
      <c r="BP40" s="127">
        <v>0</v>
      </c>
      <c r="BQ40" s="124">
        <v>74.53</v>
      </c>
    </row>
    <row r="41" spans="1:69" s="61" customFormat="1" ht="22.5" x14ac:dyDescent="0.2">
      <c r="A41" s="129" t="s">
        <v>107</v>
      </c>
      <c r="B41" s="114" t="s">
        <v>108</v>
      </c>
      <c r="C41" s="115" t="s">
        <v>109</v>
      </c>
      <c r="D41" s="127">
        <v>0</v>
      </c>
      <c r="E41" s="127">
        <v>0</v>
      </c>
      <c r="F41" s="127">
        <v>0</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127">
        <v>0</v>
      </c>
      <c r="AD41" s="127">
        <v>0</v>
      </c>
      <c r="AE41" s="127">
        <v>0</v>
      </c>
      <c r="AF41" s="127">
        <v>0</v>
      </c>
      <c r="AG41" s="127">
        <v>0</v>
      </c>
      <c r="AH41" s="127">
        <v>0</v>
      </c>
      <c r="AI41" s="127">
        <v>0</v>
      </c>
      <c r="AJ41" s="127">
        <v>0</v>
      </c>
      <c r="AK41" s="127">
        <v>0</v>
      </c>
      <c r="AL41" s="127">
        <v>0</v>
      </c>
      <c r="AM41" s="128">
        <v>0</v>
      </c>
      <c r="AN41" s="127">
        <v>0</v>
      </c>
      <c r="AO41" s="127">
        <v>0</v>
      </c>
      <c r="AP41" s="127">
        <v>0</v>
      </c>
      <c r="AQ41" s="127">
        <v>0</v>
      </c>
      <c r="AR41" s="127">
        <v>0</v>
      </c>
      <c r="AS41" s="127">
        <v>0</v>
      </c>
      <c r="AT41" s="127">
        <v>0</v>
      </c>
      <c r="AU41" s="127">
        <v>0</v>
      </c>
      <c r="AV41" s="127">
        <v>0</v>
      </c>
      <c r="AW41" s="127">
        <v>0</v>
      </c>
      <c r="AX41" s="127">
        <v>0</v>
      </c>
      <c r="AY41" s="127">
        <v>0</v>
      </c>
      <c r="AZ41" s="127">
        <v>0</v>
      </c>
      <c r="BA41" s="127">
        <v>0</v>
      </c>
      <c r="BB41" s="127">
        <v>0</v>
      </c>
      <c r="BC41" s="127">
        <v>0</v>
      </c>
      <c r="BD41" s="127">
        <v>0</v>
      </c>
      <c r="BE41" s="127">
        <v>0</v>
      </c>
      <c r="BF41" s="127"/>
      <c r="BG41" s="127"/>
      <c r="BH41" s="127">
        <v>0</v>
      </c>
      <c r="BI41" s="127">
        <v>0</v>
      </c>
      <c r="BJ41" s="127">
        <v>0</v>
      </c>
      <c r="BK41" s="127">
        <v>0</v>
      </c>
      <c r="BL41" s="127">
        <v>0</v>
      </c>
      <c r="BM41" s="127">
        <v>0</v>
      </c>
      <c r="BN41" s="127">
        <v>0</v>
      </c>
      <c r="BO41" s="127">
        <v>0</v>
      </c>
      <c r="BP41" s="127">
        <v>0</v>
      </c>
      <c r="BQ41" s="124">
        <v>0</v>
      </c>
    </row>
    <row r="42" spans="1:69" s="61" customFormat="1" ht="11.25" x14ac:dyDescent="0.2">
      <c r="A42" s="129" t="s">
        <v>110</v>
      </c>
      <c r="B42" s="114" t="s">
        <v>111</v>
      </c>
      <c r="C42" s="115" t="s">
        <v>112</v>
      </c>
      <c r="D42" s="127">
        <v>387.89</v>
      </c>
      <c r="E42" s="127">
        <v>0</v>
      </c>
      <c r="F42" s="127">
        <v>0</v>
      </c>
      <c r="G42" s="127">
        <v>0</v>
      </c>
      <c r="H42" s="127">
        <v>0</v>
      </c>
      <c r="I42" s="127">
        <v>0</v>
      </c>
      <c r="J42" s="127">
        <v>0</v>
      </c>
      <c r="K42" s="127">
        <v>0</v>
      </c>
      <c r="L42" s="127">
        <v>0</v>
      </c>
      <c r="M42" s="127">
        <v>0</v>
      </c>
      <c r="N42" s="127">
        <v>0</v>
      </c>
      <c r="O42" s="127">
        <v>0</v>
      </c>
      <c r="P42" s="127">
        <v>0</v>
      </c>
      <c r="Q42" s="127">
        <v>0</v>
      </c>
      <c r="R42" s="127">
        <v>0</v>
      </c>
      <c r="S42" s="127">
        <v>0</v>
      </c>
      <c r="T42" s="127">
        <v>0</v>
      </c>
      <c r="U42" s="127">
        <v>0</v>
      </c>
      <c r="V42" s="127">
        <v>0</v>
      </c>
      <c r="W42" s="127">
        <v>0</v>
      </c>
      <c r="X42" s="127">
        <v>0</v>
      </c>
      <c r="Y42" s="127">
        <v>0</v>
      </c>
      <c r="Z42" s="127">
        <v>0</v>
      </c>
      <c r="AA42" s="127">
        <v>0</v>
      </c>
      <c r="AB42" s="127">
        <v>0</v>
      </c>
      <c r="AC42" s="127">
        <v>0</v>
      </c>
      <c r="AD42" s="127">
        <v>0</v>
      </c>
      <c r="AE42" s="127">
        <v>0</v>
      </c>
      <c r="AF42" s="127">
        <v>0</v>
      </c>
      <c r="AG42" s="127">
        <v>0</v>
      </c>
      <c r="AH42" s="127">
        <v>0</v>
      </c>
      <c r="AI42" s="127">
        <v>0</v>
      </c>
      <c r="AJ42" s="127">
        <v>0</v>
      </c>
      <c r="AK42" s="127">
        <v>0</v>
      </c>
      <c r="AL42" s="127">
        <v>0</v>
      </c>
      <c r="AM42" s="127">
        <v>0</v>
      </c>
      <c r="AN42" s="128">
        <v>387.89</v>
      </c>
      <c r="AO42" s="127">
        <v>0</v>
      </c>
      <c r="AP42" s="127">
        <v>0</v>
      </c>
      <c r="AQ42" s="127">
        <v>0</v>
      </c>
      <c r="AR42" s="127">
        <v>0</v>
      </c>
      <c r="AS42" s="127">
        <v>0</v>
      </c>
      <c r="AT42" s="127">
        <v>0</v>
      </c>
      <c r="AU42" s="127">
        <v>0</v>
      </c>
      <c r="AV42" s="127">
        <v>0</v>
      </c>
      <c r="AW42" s="127">
        <v>0</v>
      </c>
      <c r="AX42" s="127">
        <v>0</v>
      </c>
      <c r="AY42" s="127">
        <v>0</v>
      </c>
      <c r="AZ42" s="127">
        <v>0</v>
      </c>
      <c r="BA42" s="127">
        <v>0</v>
      </c>
      <c r="BB42" s="127">
        <v>0</v>
      </c>
      <c r="BC42" s="127">
        <v>0</v>
      </c>
      <c r="BD42" s="127">
        <v>0</v>
      </c>
      <c r="BE42" s="127">
        <v>0</v>
      </c>
      <c r="BF42" s="127"/>
      <c r="BG42" s="127"/>
      <c r="BH42" s="127">
        <v>0</v>
      </c>
      <c r="BI42" s="127">
        <v>0</v>
      </c>
      <c r="BJ42" s="127">
        <v>0</v>
      </c>
      <c r="BK42" s="127">
        <v>0</v>
      </c>
      <c r="BL42" s="127">
        <v>0</v>
      </c>
      <c r="BM42" s="127">
        <v>0</v>
      </c>
      <c r="BN42" s="127">
        <v>0</v>
      </c>
      <c r="BO42" s="127">
        <v>0</v>
      </c>
      <c r="BP42" s="127">
        <v>0</v>
      </c>
      <c r="BQ42" s="124">
        <v>442.32</v>
      </c>
    </row>
    <row r="43" spans="1:69" s="61" customFormat="1" ht="22.5" x14ac:dyDescent="0.2">
      <c r="A43" s="129" t="s">
        <v>113</v>
      </c>
      <c r="B43" s="114" t="s">
        <v>114</v>
      </c>
      <c r="C43" s="115" t="s">
        <v>115</v>
      </c>
      <c r="D43" s="127">
        <v>69.069999999999993</v>
      </c>
      <c r="E43" s="127">
        <v>0</v>
      </c>
      <c r="F43" s="127">
        <v>0</v>
      </c>
      <c r="G43" s="127">
        <v>0</v>
      </c>
      <c r="H43" s="127">
        <v>0</v>
      </c>
      <c r="I43" s="127">
        <v>0</v>
      </c>
      <c r="J43" s="127">
        <v>0</v>
      </c>
      <c r="K43" s="127">
        <v>0</v>
      </c>
      <c r="L43" s="127">
        <v>0</v>
      </c>
      <c r="M43" s="127">
        <v>0</v>
      </c>
      <c r="N43" s="127">
        <v>0</v>
      </c>
      <c r="O43" s="127">
        <v>0</v>
      </c>
      <c r="P43" s="127">
        <v>0</v>
      </c>
      <c r="Q43" s="127">
        <v>0</v>
      </c>
      <c r="R43" s="127">
        <v>0</v>
      </c>
      <c r="S43" s="127">
        <v>0.06</v>
      </c>
      <c r="T43" s="127">
        <v>0</v>
      </c>
      <c r="U43" s="127">
        <v>0</v>
      </c>
      <c r="V43" s="127">
        <v>0</v>
      </c>
      <c r="W43" s="127">
        <v>0</v>
      </c>
      <c r="X43" s="127">
        <v>0</v>
      </c>
      <c r="Y43" s="127">
        <v>0</v>
      </c>
      <c r="Z43" s="127">
        <v>0</v>
      </c>
      <c r="AA43" s="127">
        <v>0</v>
      </c>
      <c r="AB43" s="127">
        <v>0</v>
      </c>
      <c r="AC43" s="127">
        <v>0</v>
      </c>
      <c r="AD43" s="127">
        <v>0</v>
      </c>
      <c r="AE43" s="127">
        <v>0</v>
      </c>
      <c r="AF43" s="127">
        <v>0</v>
      </c>
      <c r="AG43" s="127">
        <v>0</v>
      </c>
      <c r="AH43" s="127">
        <v>0</v>
      </c>
      <c r="AI43" s="127">
        <v>0</v>
      </c>
      <c r="AJ43" s="127">
        <v>0.03</v>
      </c>
      <c r="AK43" s="127">
        <v>0</v>
      </c>
      <c r="AL43" s="127">
        <v>0</v>
      </c>
      <c r="AM43" s="127">
        <v>0</v>
      </c>
      <c r="AN43" s="127">
        <v>0.03</v>
      </c>
      <c r="AO43" s="128">
        <v>69.010000000000005</v>
      </c>
      <c r="AP43" s="127">
        <v>0</v>
      </c>
      <c r="AQ43" s="127">
        <v>0.03</v>
      </c>
      <c r="AR43" s="127">
        <v>0.03</v>
      </c>
      <c r="AS43" s="127">
        <v>0</v>
      </c>
      <c r="AT43" s="127">
        <v>0</v>
      </c>
      <c r="AU43" s="127">
        <v>0</v>
      </c>
      <c r="AV43" s="127">
        <v>0</v>
      </c>
      <c r="AW43" s="127">
        <v>0</v>
      </c>
      <c r="AX43" s="127">
        <v>0</v>
      </c>
      <c r="AY43" s="127">
        <v>0</v>
      </c>
      <c r="AZ43" s="127">
        <v>0</v>
      </c>
      <c r="BA43" s="127">
        <v>0</v>
      </c>
      <c r="BB43" s="127">
        <v>0</v>
      </c>
      <c r="BC43" s="127">
        <v>0</v>
      </c>
      <c r="BD43" s="127">
        <v>0</v>
      </c>
      <c r="BE43" s="127">
        <v>0</v>
      </c>
      <c r="BF43" s="127"/>
      <c r="BG43" s="127"/>
      <c r="BH43" s="127">
        <v>0</v>
      </c>
      <c r="BI43" s="127">
        <v>0</v>
      </c>
      <c r="BJ43" s="127">
        <v>0</v>
      </c>
      <c r="BK43" s="127">
        <v>0</v>
      </c>
      <c r="BL43" s="127">
        <v>0</v>
      </c>
      <c r="BM43" s="127">
        <v>0</v>
      </c>
      <c r="BN43" s="127">
        <v>0</v>
      </c>
      <c r="BO43" s="127">
        <v>0</v>
      </c>
      <c r="BP43" s="127">
        <v>0.06</v>
      </c>
      <c r="BQ43" s="124">
        <v>81.86</v>
      </c>
    </row>
    <row r="44" spans="1:69" s="61" customFormat="1" ht="22.5" x14ac:dyDescent="0.2">
      <c r="A44" s="129" t="s">
        <v>116</v>
      </c>
      <c r="B44" s="114" t="s">
        <v>117</v>
      </c>
      <c r="C44" s="115" t="s">
        <v>118</v>
      </c>
      <c r="D44" s="127">
        <v>483.02</v>
      </c>
      <c r="E44" s="127">
        <v>0</v>
      </c>
      <c r="F44" s="127">
        <v>0</v>
      </c>
      <c r="G44" s="127">
        <v>0</v>
      </c>
      <c r="H44" s="127">
        <v>0</v>
      </c>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127">
        <v>0</v>
      </c>
      <c r="Z44" s="127">
        <v>0</v>
      </c>
      <c r="AA44" s="127">
        <v>0</v>
      </c>
      <c r="AB44" s="127">
        <v>0</v>
      </c>
      <c r="AC44" s="127">
        <v>0</v>
      </c>
      <c r="AD44" s="127">
        <v>0</v>
      </c>
      <c r="AE44" s="127">
        <v>0</v>
      </c>
      <c r="AF44" s="127">
        <v>0</v>
      </c>
      <c r="AG44" s="127">
        <v>0</v>
      </c>
      <c r="AH44" s="127">
        <v>0</v>
      </c>
      <c r="AI44" s="127">
        <v>0</v>
      </c>
      <c r="AJ44" s="127">
        <v>0</v>
      </c>
      <c r="AK44" s="127">
        <v>0</v>
      </c>
      <c r="AL44" s="127">
        <v>0</v>
      </c>
      <c r="AM44" s="127">
        <v>0</v>
      </c>
      <c r="AN44" s="127">
        <v>0</v>
      </c>
      <c r="AO44" s="127">
        <v>0</v>
      </c>
      <c r="AP44" s="128">
        <v>483.02</v>
      </c>
      <c r="AQ44" s="127">
        <v>0</v>
      </c>
      <c r="AR44" s="127">
        <v>0</v>
      </c>
      <c r="AS44" s="127">
        <v>0</v>
      </c>
      <c r="AT44" s="127">
        <v>0</v>
      </c>
      <c r="AU44" s="127">
        <v>0</v>
      </c>
      <c r="AV44" s="127">
        <v>0</v>
      </c>
      <c r="AW44" s="127">
        <v>0</v>
      </c>
      <c r="AX44" s="127">
        <v>0</v>
      </c>
      <c r="AY44" s="127">
        <v>0</v>
      </c>
      <c r="AZ44" s="127">
        <v>0</v>
      </c>
      <c r="BA44" s="127">
        <v>0</v>
      </c>
      <c r="BB44" s="127">
        <v>0</v>
      </c>
      <c r="BC44" s="127">
        <v>0</v>
      </c>
      <c r="BD44" s="127">
        <v>0</v>
      </c>
      <c r="BE44" s="127">
        <v>0</v>
      </c>
      <c r="BF44" s="127"/>
      <c r="BG44" s="127"/>
      <c r="BH44" s="127">
        <v>0</v>
      </c>
      <c r="BI44" s="127">
        <v>0</v>
      </c>
      <c r="BJ44" s="127">
        <v>0</v>
      </c>
      <c r="BK44" s="127">
        <v>0</v>
      </c>
      <c r="BL44" s="127">
        <v>0</v>
      </c>
      <c r="BM44" s="127">
        <v>0</v>
      </c>
      <c r="BN44" s="127">
        <v>0</v>
      </c>
      <c r="BO44" s="127">
        <v>0</v>
      </c>
      <c r="BP44" s="127">
        <v>0</v>
      </c>
      <c r="BQ44" s="124">
        <v>504.71</v>
      </c>
    </row>
    <row r="45" spans="1:69" s="61" customFormat="1" ht="22.5" x14ac:dyDescent="0.2">
      <c r="A45" s="129" t="s">
        <v>119</v>
      </c>
      <c r="B45" s="114" t="s">
        <v>120</v>
      </c>
      <c r="C45" s="115" t="s">
        <v>121</v>
      </c>
      <c r="D45" s="127">
        <v>3941.01</v>
      </c>
      <c r="E45" s="127">
        <v>0</v>
      </c>
      <c r="F45" s="127">
        <v>0</v>
      </c>
      <c r="G45" s="127">
        <v>0</v>
      </c>
      <c r="H45" s="127">
        <v>0</v>
      </c>
      <c r="I45" s="127">
        <v>0</v>
      </c>
      <c r="J45" s="127">
        <v>0</v>
      </c>
      <c r="K45" s="127">
        <v>0</v>
      </c>
      <c r="L45" s="127">
        <v>0</v>
      </c>
      <c r="M45" s="127">
        <v>0</v>
      </c>
      <c r="N45" s="127">
        <v>0</v>
      </c>
      <c r="O45" s="127">
        <v>0</v>
      </c>
      <c r="P45" s="127">
        <v>0</v>
      </c>
      <c r="Q45" s="127">
        <v>0</v>
      </c>
      <c r="R45" s="127">
        <v>0</v>
      </c>
      <c r="S45" s="127">
        <v>0.06</v>
      </c>
      <c r="T45" s="127">
        <v>0</v>
      </c>
      <c r="U45" s="127">
        <v>0</v>
      </c>
      <c r="V45" s="127">
        <v>0</v>
      </c>
      <c r="W45" s="127">
        <v>0</v>
      </c>
      <c r="X45" s="127">
        <v>0</v>
      </c>
      <c r="Y45" s="127">
        <v>0</v>
      </c>
      <c r="Z45" s="127">
        <v>0</v>
      </c>
      <c r="AA45" s="127">
        <v>0</v>
      </c>
      <c r="AB45" s="127">
        <v>0</v>
      </c>
      <c r="AC45" s="127">
        <v>0</v>
      </c>
      <c r="AD45" s="127">
        <v>0</v>
      </c>
      <c r="AE45" s="127">
        <v>0</v>
      </c>
      <c r="AF45" s="127">
        <v>0</v>
      </c>
      <c r="AG45" s="127">
        <v>0</v>
      </c>
      <c r="AH45" s="127">
        <v>0</v>
      </c>
      <c r="AI45" s="127">
        <v>0</v>
      </c>
      <c r="AJ45" s="127">
        <v>0</v>
      </c>
      <c r="AK45" s="127">
        <v>0</v>
      </c>
      <c r="AL45" s="127">
        <v>0</v>
      </c>
      <c r="AM45" s="127">
        <v>0</v>
      </c>
      <c r="AN45" s="127">
        <v>0</v>
      </c>
      <c r="AO45" s="127">
        <v>0</v>
      </c>
      <c r="AP45" s="127">
        <v>0</v>
      </c>
      <c r="AQ45" s="128">
        <v>3940.95</v>
      </c>
      <c r="AR45" s="127">
        <v>0</v>
      </c>
      <c r="AS45" s="127">
        <v>0</v>
      </c>
      <c r="AT45" s="127">
        <v>0.06</v>
      </c>
      <c r="AU45" s="127">
        <v>0</v>
      </c>
      <c r="AV45" s="127">
        <v>0</v>
      </c>
      <c r="AW45" s="127">
        <v>0</v>
      </c>
      <c r="AX45" s="127">
        <v>0</v>
      </c>
      <c r="AY45" s="127">
        <v>0</v>
      </c>
      <c r="AZ45" s="127">
        <v>0</v>
      </c>
      <c r="BA45" s="127">
        <v>0</v>
      </c>
      <c r="BB45" s="127">
        <v>0</v>
      </c>
      <c r="BC45" s="127">
        <v>0</v>
      </c>
      <c r="BD45" s="127">
        <v>0</v>
      </c>
      <c r="BE45" s="127">
        <v>0</v>
      </c>
      <c r="BF45" s="127"/>
      <c r="BG45" s="127"/>
      <c r="BH45" s="127">
        <v>0</v>
      </c>
      <c r="BI45" s="127">
        <v>0</v>
      </c>
      <c r="BJ45" s="127">
        <v>0</v>
      </c>
      <c r="BK45" s="127">
        <v>0</v>
      </c>
      <c r="BL45" s="127">
        <v>0</v>
      </c>
      <c r="BM45" s="127">
        <v>0</v>
      </c>
      <c r="BN45" s="127">
        <v>0</v>
      </c>
      <c r="BO45" s="127">
        <v>0</v>
      </c>
      <c r="BP45" s="127">
        <v>0.06</v>
      </c>
      <c r="BQ45" s="124">
        <v>4259.43</v>
      </c>
    </row>
    <row r="46" spans="1:69" s="61" customFormat="1" ht="11.25" x14ac:dyDescent="0.2">
      <c r="A46" s="129" t="s">
        <v>122</v>
      </c>
      <c r="B46" s="114" t="s">
        <v>123</v>
      </c>
      <c r="C46" s="115" t="s">
        <v>124</v>
      </c>
      <c r="D46" s="127">
        <v>1364.7</v>
      </c>
      <c r="E46" s="127">
        <v>0</v>
      </c>
      <c r="F46" s="127">
        <v>0</v>
      </c>
      <c r="G46" s="127">
        <v>0</v>
      </c>
      <c r="H46" s="127">
        <v>0</v>
      </c>
      <c r="I46" s="127">
        <v>0</v>
      </c>
      <c r="J46" s="127">
        <v>0</v>
      </c>
      <c r="K46" s="127">
        <v>0</v>
      </c>
      <c r="L46" s="127">
        <v>0</v>
      </c>
      <c r="M46" s="127">
        <v>0</v>
      </c>
      <c r="N46" s="127">
        <v>0</v>
      </c>
      <c r="O46" s="127">
        <v>0</v>
      </c>
      <c r="P46" s="127">
        <v>0</v>
      </c>
      <c r="Q46" s="127">
        <v>0</v>
      </c>
      <c r="R46" s="127">
        <v>0</v>
      </c>
      <c r="S46" s="127">
        <v>0</v>
      </c>
      <c r="T46" s="127">
        <v>0</v>
      </c>
      <c r="U46" s="127">
        <v>0</v>
      </c>
      <c r="V46" s="127">
        <v>0</v>
      </c>
      <c r="W46" s="127">
        <v>0</v>
      </c>
      <c r="X46" s="127">
        <v>0</v>
      </c>
      <c r="Y46" s="127">
        <v>0</v>
      </c>
      <c r="Z46" s="127">
        <v>0</v>
      </c>
      <c r="AA46" s="127">
        <v>0</v>
      </c>
      <c r="AB46" s="127">
        <v>0</v>
      </c>
      <c r="AC46" s="127">
        <v>0</v>
      </c>
      <c r="AD46" s="127">
        <v>0</v>
      </c>
      <c r="AE46" s="127">
        <v>0</v>
      </c>
      <c r="AF46" s="127">
        <v>0</v>
      </c>
      <c r="AG46" s="127">
        <v>0</v>
      </c>
      <c r="AH46" s="127">
        <v>0</v>
      </c>
      <c r="AI46" s="127">
        <v>0</v>
      </c>
      <c r="AJ46" s="127">
        <v>0</v>
      </c>
      <c r="AK46" s="127">
        <v>0</v>
      </c>
      <c r="AL46" s="127">
        <v>0</v>
      </c>
      <c r="AM46" s="127">
        <v>0</v>
      </c>
      <c r="AN46" s="127">
        <v>0</v>
      </c>
      <c r="AO46" s="127">
        <v>0</v>
      </c>
      <c r="AP46" s="127">
        <v>0</v>
      </c>
      <c r="AQ46" s="127">
        <v>0</v>
      </c>
      <c r="AR46" s="128">
        <v>1364.7</v>
      </c>
      <c r="AS46" s="127">
        <v>0</v>
      </c>
      <c r="AT46" s="127">
        <v>0</v>
      </c>
      <c r="AU46" s="127">
        <v>0</v>
      </c>
      <c r="AV46" s="127">
        <v>0</v>
      </c>
      <c r="AW46" s="127">
        <v>0</v>
      </c>
      <c r="AX46" s="127">
        <v>0</v>
      </c>
      <c r="AY46" s="127">
        <v>0</v>
      </c>
      <c r="AZ46" s="127">
        <v>0</v>
      </c>
      <c r="BA46" s="127">
        <v>0</v>
      </c>
      <c r="BB46" s="127">
        <v>0</v>
      </c>
      <c r="BC46" s="127">
        <v>0</v>
      </c>
      <c r="BD46" s="127">
        <v>0</v>
      </c>
      <c r="BE46" s="127">
        <v>0</v>
      </c>
      <c r="BF46" s="127"/>
      <c r="BG46" s="127"/>
      <c r="BH46" s="127">
        <v>0</v>
      </c>
      <c r="BI46" s="127">
        <v>0</v>
      </c>
      <c r="BJ46" s="127">
        <v>0</v>
      </c>
      <c r="BK46" s="127">
        <v>0</v>
      </c>
      <c r="BL46" s="127">
        <v>0</v>
      </c>
      <c r="BM46" s="127">
        <v>0</v>
      </c>
      <c r="BN46" s="127">
        <v>0</v>
      </c>
      <c r="BO46" s="127">
        <v>0</v>
      </c>
      <c r="BP46" s="127">
        <v>0</v>
      </c>
      <c r="BQ46" s="124">
        <v>1567.83</v>
      </c>
    </row>
    <row r="47" spans="1:69" s="61" customFormat="1" ht="11.25" x14ac:dyDescent="0.2">
      <c r="A47" s="129" t="s">
        <v>125</v>
      </c>
      <c r="B47" s="114" t="s">
        <v>126</v>
      </c>
      <c r="C47" s="115" t="s">
        <v>127</v>
      </c>
      <c r="D47" s="127">
        <v>471.42</v>
      </c>
      <c r="E47" s="127">
        <v>0</v>
      </c>
      <c r="F47" s="127">
        <v>0</v>
      </c>
      <c r="G47" s="127">
        <v>0</v>
      </c>
      <c r="H47" s="127">
        <v>0</v>
      </c>
      <c r="I47" s="127">
        <v>0</v>
      </c>
      <c r="J47" s="127">
        <v>0</v>
      </c>
      <c r="K47" s="127">
        <v>0</v>
      </c>
      <c r="L47" s="127">
        <v>0</v>
      </c>
      <c r="M47" s="127">
        <v>0</v>
      </c>
      <c r="N47" s="127">
        <v>0</v>
      </c>
      <c r="O47" s="127">
        <v>0</v>
      </c>
      <c r="P47" s="127">
        <v>0</v>
      </c>
      <c r="Q47" s="127">
        <v>0</v>
      </c>
      <c r="R47" s="127">
        <v>0</v>
      </c>
      <c r="S47" s="127">
        <v>0</v>
      </c>
      <c r="T47" s="127">
        <v>0</v>
      </c>
      <c r="U47" s="127">
        <v>0</v>
      </c>
      <c r="V47" s="127">
        <v>0</v>
      </c>
      <c r="W47" s="127">
        <v>0</v>
      </c>
      <c r="X47" s="127">
        <v>0</v>
      </c>
      <c r="Y47" s="127">
        <v>0</v>
      </c>
      <c r="Z47" s="127">
        <v>0</v>
      </c>
      <c r="AA47" s="127">
        <v>0</v>
      </c>
      <c r="AB47" s="127">
        <v>0</v>
      </c>
      <c r="AC47" s="127">
        <v>0</v>
      </c>
      <c r="AD47" s="127">
        <v>0</v>
      </c>
      <c r="AE47" s="127">
        <v>0</v>
      </c>
      <c r="AF47" s="127">
        <v>0</v>
      </c>
      <c r="AG47" s="127">
        <v>0</v>
      </c>
      <c r="AH47" s="127">
        <v>0</v>
      </c>
      <c r="AI47" s="127">
        <v>0</v>
      </c>
      <c r="AJ47" s="127">
        <v>0</v>
      </c>
      <c r="AK47" s="127">
        <v>0</v>
      </c>
      <c r="AL47" s="127">
        <v>0</v>
      </c>
      <c r="AM47" s="127">
        <v>0</v>
      </c>
      <c r="AN47" s="127">
        <v>0</v>
      </c>
      <c r="AO47" s="127">
        <v>0</v>
      </c>
      <c r="AP47" s="127">
        <v>0</v>
      </c>
      <c r="AQ47" s="127">
        <v>0</v>
      </c>
      <c r="AR47" s="127">
        <v>0</v>
      </c>
      <c r="AS47" s="128">
        <v>471.42</v>
      </c>
      <c r="AT47" s="127">
        <v>0</v>
      </c>
      <c r="AU47" s="127">
        <v>0</v>
      </c>
      <c r="AV47" s="127">
        <v>0</v>
      </c>
      <c r="AW47" s="127">
        <v>0</v>
      </c>
      <c r="AX47" s="127">
        <v>0</v>
      </c>
      <c r="AY47" s="127">
        <v>0</v>
      </c>
      <c r="AZ47" s="127">
        <v>0</v>
      </c>
      <c r="BA47" s="127">
        <v>0</v>
      </c>
      <c r="BB47" s="127">
        <v>0</v>
      </c>
      <c r="BC47" s="127">
        <v>0</v>
      </c>
      <c r="BD47" s="127">
        <v>0</v>
      </c>
      <c r="BE47" s="127">
        <v>0</v>
      </c>
      <c r="BF47" s="127"/>
      <c r="BG47" s="127"/>
      <c r="BH47" s="127">
        <v>0</v>
      </c>
      <c r="BI47" s="127">
        <v>0</v>
      </c>
      <c r="BJ47" s="127">
        <v>0</v>
      </c>
      <c r="BK47" s="127">
        <v>0</v>
      </c>
      <c r="BL47" s="127">
        <v>0</v>
      </c>
      <c r="BM47" s="127">
        <v>0</v>
      </c>
      <c r="BN47" s="127">
        <v>0</v>
      </c>
      <c r="BO47" s="127">
        <v>0</v>
      </c>
      <c r="BP47" s="127">
        <v>0</v>
      </c>
      <c r="BQ47" s="124">
        <v>503.96</v>
      </c>
    </row>
    <row r="48" spans="1:69" s="61" customFormat="1" ht="22.5" x14ac:dyDescent="0.2">
      <c r="A48" s="129" t="s">
        <v>128</v>
      </c>
      <c r="B48" s="114" t="s">
        <v>129</v>
      </c>
      <c r="C48" s="115" t="s">
        <v>130</v>
      </c>
      <c r="D48" s="127">
        <v>25.63</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0</v>
      </c>
      <c r="X48" s="127">
        <v>0</v>
      </c>
      <c r="Y48" s="127">
        <v>0</v>
      </c>
      <c r="Z48" s="127">
        <v>0</v>
      </c>
      <c r="AA48" s="127">
        <v>0</v>
      </c>
      <c r="AB48" s="127">
        <v>0</v>
      </c>
      <c r="AC48" s="127">
        <v>0</v>
      </c>
      <c r="AD48" s="127">
        <v>0</v>
      </c>
      <c r="AE48" s="127">
        <v>0</v>
      </c>
      <c r="AF48" s="127">
        <v>0</v>
      </c>
      <c r="AG48" s="127">
        <v>0</v>
      </c>
      <c r="AH48" s="127">
        <v>0</v>
      </c>
      <c r="AI48" s="127">
        <v>0</v>
      </c>
      <c r="AJ48" s="127">
        <v>0</v>
      </c>
      <c r="AK48" s="127">
        <v>0</v>
      </c>
      <c r="AL48" s="127">
        <v>0</v>
      </c>
      <c r="AM48" s="127">
        <v>0</v>
      </c>
      <c r="AN48" s="127">
        <v>0</v>
      </c>
      <c r="AO48" s="127">
        <v>0</v>
      </c>
      <c r="AP48" s="127">
        <v>0</v>
      </c>
      <c r="AQ48" s="127">
        <v>0</v>
      </c>
      <c r="AR48" s="127">
        <v>0</v>
      </c>
      <c r="AS48" s="127">
        <v>0</v>
      </c>
      <c r="AT48" s="128">
        <v>25.63</v>
      </c>
      <c r="AU48" s="127">
        <v>0</v>
      </c>
      <c r="AV48" s="127">
        <v>0</v>
      </c>
      <c r="AW48" s="127">
        <v>0</v>
      </c>
      <c r="AX48" s="127">
        <v>0</v>
      </c>
      <c r="AY48" s="127">
        <v>0</v>
      </c>
      <c r="AZ48" s="127">
        <v>0</v>
      </c>
      <c r="BA48" s="127">
        <v>0</v>
      </c>
      <c r="BB48" s="127">
        <v>0</v>
      </c>
      <c r="BC48" s="127">
        <v>0</v>
      </c>
      <c r="BD48" s="127">
        <v>0</v>
      </c>
      <c r="BE48" s="127">
        <v>0</v>
      </c>
      <c r="BF48" s="127"/>
      <c r="BG48" s="127"/>
      <c r="BH48" s="127">
        <v>0</v>
      </c>
      <c r="BI48" s="127">
        <v>0</v>
      </c>
      <c r="BJ48" s="127">
        <v>0</v>
      </c>
      <c r="BK48" s="127">
        <v>0</v>
      </c>
      <c r="BL48" s="127">
        <v>0</v>
      </c>
      <c r="BM48" s="127">
        <v>0</v>
      </c>
      <c r="BN48" s="127">
        <v>0</v>
      </c>
      <c r="BO48" s="127">
        <v>0</v>
      </c>
      <c r="BP48" s="127">
        <v>0</v>
      </c>
      <c r="BQ48" s="124">
        <v>27.44</v>
      </c>
    </row>
    <row r="49" spans="1:69" s="61" customFormat="1" ht="22.5" x14ac:dyDescent="0.2">
      <c r="A49" s="129" t="s">
        <v>131</v>
      </c>
      <c r="B49" s="114" t="s">
        <v>132</v>
      </c>
      <c r="C49" s="115" t="s">
        <v>133</v>
      </c>
      <c r="D49" s="127">
        <v>2.68</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0</v>
      </c>
      <c r="X49" s="127">
        <v>0</v>
      </c>
      <c r="Y49" s="127">
        <v>0</v>
      </c>
      <c r="Z49" s="127">
        <v>0</v>
      </c>
      <c r="AA49" s="127">
        <v>0</v>
      </c>
      <c r="AB49" s="127">
        <v>0</v>
      </c>
      <c r="AC49" s="127">
        <v>0</v>
      </c>
      <c r="AD49" s="127">
        <v>0</v>
      </c>
      <c r="AE49" s="127">
        <v>0</v>
      </c>
      <c r="AF49" s="127">
        <v>0</v>
      </c>
      <c r="AG49" s="127">
        <v>0</v>
      </c>
      <c r="AH49" s="127">
        <v>0</v>
      </c>
      <c r="AI49" s="127">
        <v>0</v>
      </c>
      <c r="AJ49" s="127">
        <v>0</v>
      </c>
      <c r="AK49" s="127">
        <v>0</v>
      </c>
      <c r="AL49" s="127">
        <v>0</v>
      </c>
      <c r="AM49" s="127">
        <v>0</v>
      </c>
      <c r="AN49" s="127">
        <v>0</v>
      </c>
      <c r="AO49" s="127">
        <v>0</v>
      </c>
      <c r="AP49" s="127">
        <v>0</v>
      </c>
      <c r="AQ49" s="127">
        <v>0</v>
      </c>
      <c r="AR49" s="127">
        <v>0</v>
      </c>
      <c r="AS49" s="127">
        <v>0</v>
      </c>
      <c r="AT49" s="127">
        <v>0</v>
      </c>
      <c r="AU49" s="128">
        <v>2.68</v>
      </c>
      <c r="AV49" s="127">
        <v>0</v>
      </c>
      <c r="AW49" s="127">
        <v>0</v>
      </c>
      <c r="AX49" s="127">
        <v>0</v>
      </c>
      <c r="AY49" s="127">
        <v>0</v>
      </c>
      <c r="AZ49" s="127">
        <v>0</v>
      </c>
      <c r="BA49" s="127">
        <v>0</v>
      </c>
      <c r="BB49" s="127">
        <v>0</v>
      </c>
      <c r="BC49" s="127">
        <v>0</v>
      </c>
      <c r="BD49" s="127">
        <v>0</v>
      </c>
      <c r="BE49" s="127">
        <v>0</v>
      </c>
      <c r="BF49" s="127"/>
      <c r="BG49" s="127"/>
      <c r="BH49" s="127">
        <v>0</v>
      </c>
      <c r="BI49" s="127">
        <v>0</v>
      </c>
      <c r="BJ49" s="127">
        <v>0</v>
      </c>
      <c r="BK49" s="127">
        <v>0</v>
      </c>
      <c r="BL49" s="127">
        <v>0</v>
      </c>
      <c r="BM49" s="127">
        <v>0</v>
      </c>
      <c r="BN49" s="127">
        <v>0</v>
      </c>
      <c r="BO49" s="127">
        <v>0</v>
      </c>
      <c r="BP49" s="127">
        <v>0</v>
      </c>
      <c r="BQ49" s="124">
        <v>2.68</v>
      </c>
    </row>
    <row r="50" spans="1:69" s="61" customFormat="1" ht="33.75" x14ac:dyDescent="0.2">
      <c r="A50" s="129" t="s">
        <v>134</v>
      </c>
      <c r="B50" s="114" t="s">
        <v>135</v>
      </c>
      <c r="C50" s="115" t="s">
        <v>136</v>
      </c>
      <c r="D50" s="127">
        <v>10.94</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0</v>
      </c>
      <c r="X50" s="127">
        <v>0</v>
      </c>
      <c r="Y50" s="127">
        <v>0</v>
      </c>
      <c r="Z50" s="127">
        <v>0</v>
      </c>
      <c r="AA50" s="127">
        <v>0</v>
      </c>
      <c r="AB50" s="127">
        <v>0</v>
      </c>
      <c r="AC50" s="127">
        <v>0</v>
      </c>
      <c r="AD50" s="127">
        <v>0</v>
      </c>
      <c r="AE50" s="127">
        <v>0</v>
      </c>
      <c r="AF50" s="127">
        <v>0</v>
      </c>
      <c r="AG50" s="127">
        <v>0</v>
      </c>
      <c r="AH50" s="127">
        <v>0</v>
      </c>
      <c r="AI50" s="127">
        <v>0</v>
      </c>
      <c r="AJ50" s="127">
        <v>0</v>
      </c>
      <c r="AK50" s="127">
        <v>0</v>
      </c>
      <c r="AL50" s="127">
        <v>0</v>
      </c>
      <c r="AM50" s="127">
        <v>0</v>
      </c>
      <c r="AN50" s="127">
        <v>0</v>
      </c>
      <c r="AO50" s="127">
        <v>0</v>
      </c>
      <c r="AP50" s="127">
        <v>0</v>
      </c>
      <c r="AQ50" s="127">
        <v>0</v>
      </c>
      <c r="AR50" s="127">
        <v>0</v>
      </c>
      <c r="AS50" s="127">
        <v>0</v>
      </c>
      <c r="AT50" s="127">
        <v>0</v>
      </c>
      <c r="AU50" s="127">
        <v>0</v>
      </c>
      <c r="AV50" s="128">
        <v>10.94</v>
      </c>
      <c r="AW50" s="127">
        <v>0</v>
      </c>
      <c r="AX50" s="127">
        <v>0</v>
      </c>
      <c r="AY50" s="127">
        <v>0</v>
      </c>
      <c r="AZ50" s="127">
        <v>0</v>
      </c>
      <c r="BA50" s="127">
        <v>0</v>
      </c>
      <c r="BB50" s="127">
        <v>0</v>
      </c>
      <c r="BC50" s="127">
        <v>0</v>
      </c>
      <c r="BD50" s="127">
        <v>0</v>
      </c>
      <c r="BE50" s="127">
        <v>0</v>
      </c>
      <c r="BF50" s="127"/>
      <c r="BG50" s="127"/>
      <c r="BH50" s="127">
        <v>0</v>
      </c>
      <c r="BI50" s="127">
        <v>0</v>
      </c>
      <c r="BJ50" s="127">
        <v>0</v>
      </c>
      <c r="BK50" s="127">
        <v>0</v>
      </c>
      <c r="BL50" s="127">
        <v>0</v>
      </c>
      <c r="BM50" s="127">
        <v>0</v>
      </c>
      <c r="BN50" s="127">
        <v>0</v>
      </c>
      <c r="BO50" s="127">
        <v>0</v>
      </c>
      <c r="BP50" s="127">
        <v>0</v>
      </c>
      <c r="BQ50" s="124">
        <v>13.6</v>
      </c>
    </row>
    <row r="51" spans="1:69" s="61" customFormat="1" ht="11.25" x14ac:dyDescent="0.2">
      <c r="A51" s="129" t="s">
        <v>137</v>
      </c>
      <c r="B51" s="114" t="s">
        <v>138</v>
      </c>
      <c r="C51" s="115" t="s">
        <v>139</v>
      </c>
      <c r="D51" s="127">
        <v>37</v>
      </c>
      <c r="E51" s="127">
        <v>0</v>
      </c>
      <c r="F51" s="127">
        <v>0</v>
      </c>
      <c r="G51" s="127">
        <v>0</v>
      </c>
      <c r="H51" s="127">
        <v>0</v>
      </c>
      <c r="I51" s="127">
        <v>0</v>
      </c>
      <c r="J51" s="127">
        <v>0</v>
      </c>
      <c r="K51" s="127">
        <v>0</v>
      </c>
      <c r="L51" s="127">
        <v>0</v>
      </c>
      <c r="M51" s="127">
        <v>0</v>
      </c>
      <c r="N51" s="127">
        <v>0</v>
      </c>
      <c r="O51" s="127">
        <v>0</v>
      </c>
      <c r="P51" s="127">
        <v>0</v>
      </c>
      <c r="Q51" s="127">
        <v>0</v>
      </c>
      <c r="R51" s="127">
        <v>0</v>
      </c>
      <c r="S51" s="127">
        <v>0</v>
      </c>
      <c r="T51" s="127">
        <v>0</v>
      </c>
      <c r="U51" s="127">
        <v>0</v>
      </c>
      <c r="V51" s="127">
        <v>0</v>
      </c>
      <c r="W51" s="127">
        <v>0</v>
      </c>
      <c r="X51" s="127">
        <v>0</v>
      </c>
      <c r="Y51" s="127">
        <v>0</v>
      </c>
      <c r="Z51" s="127">
        <v>0</v>
      </c>
      <c r="AA51" s="127">
        <v>0</v>
      </c>
      <c r="AB51" s="127">
        <v>0</v>
      </c>
      <c r="AC51" s="127">
        <v>0</v>
      </c>
      <c r="AD51" s="127">
        <v>0</v>
      </c>
      <c r="AE51" s="127">
        <v>0</v>
      </c>
      <c r="AF51" s="127">
        <v>0</v>
      </c>
      <c r="AG51" s="127">
        <v>0</v>
      </c>
      <c r="AH51" s="127">
        <v>0</v>
      </c>
      <c r="AI51" s="127">
        <v>0</v>
      </c>
      <c r="AJ51" s="127">
        <v>0</v>
      </c>
      <c r="AK51" s="127">
        <v>0</v>
      </c>
      <c r="AL51" s="127">
        <v>0</v>
      </c>
      <c r="AM51" s="127">
        <v>0</v>
      </c>
      <c r="AN51" s="127">
        <v>0</v>
      </c>
      <c r="AO51" s="127">
        <v>0</v>
      </c>
      <c r="AP51" s="127">
        <v>0</v>
      </c>
      <c r="AQ51" s="127">
        <v>0</v>
      </c>
      <c r="AR51" s="127">
        <v>0</v>
      </c>
      <c r="AS51" s="127">
        <v>0</v>
      </c>
      <c r="AT51" s="127">
        <v>0</v>
      </c>
      <c r="AU51" s="127">
        <v>0</v>
      </c>
      <c r="AV51" s="127">
        <v>0</v>
      </c>
      <c r="AW51" s="128">
        <v>37</v>
      </c>
      <c r="AX51" s="127">
        <v>0</v>
      </c>
      <c r="AY51" s="127">
        <v>0</v>
      </c>
      <c r="AZ51" s="127">
        <v>0</v>
      </c>
      <c r="BA51" s="127">
        <v>0</v>
      </c>
      <c r="BB51" s="127">
        <v>0</v>
      </c>
      <c r="BC51" s="127">
        <v>0</v>
      </c>
      <c r="BD51" s="127">
        <v>0</v>
      </c>
      <c r="BE51" s="127">
        <v>0</v>
      </c>
      <c r="BF51" s="127"/>
      <c r="BG51" s="127"/>
      <c r="BH51" s="127">
        <v>0</v>
      </c>
      <c r="BI51" s="127">
        <v>0</v>
      </c>
      <c r="BJ51" s="127">
        <v>0</v>
      </c>
      <c r="BK51" s="127">
        <v>0</v>
      </c>
      <c r="BL51" s="127">
        <v>0</v>
      </c>
      <c r="BM51" s="127">
        <v>0</v>
      </c>
      <c r="BN51" s="127">
        <v>0</v>
      </c>
      <c r="BO51" s="127">
        <v>0</v>
      </c>
      <c r="BP51" s="127">
        <v>0</v>
      </c>
      <c r="BQ51" s="124">
        <v>38</v>
      </c>
    </row>
    <row r="52" spans="1:69" s="61" customFormat="1" ht="22.5" x14ac:dyDescent="0.2">
      <c r="A52" s="129" t="s">
        <v>140</v>
      </c>
      <c r="B52" s="114" t="s">
        <v>141</v>
      </c>
      <c r="C52" s="115" t="s">
        <v>142</v>
      </c>
      <c r="D52" s="127">
        <v>1982.63</v>
      </c>
      <c r="E52" s="127">
        <v>0</v>
      </c>
      <c r="F52" s="127">
        <v>0</v>
      </c>
      <c r="G52" s="127">
        <v>0</v>
      </c>
      <c r="H52" s="127">
        <v>0</v>
      </c>
      <c r="I52" s="127">
        <v>0</v>
      </c>
      <c r="J52" s="127">
        <v>0</v>
      </c>
      <c r="K52" s="127">
        <v>0</v>
      </c>
      <c r="L52" s="127">
        <v>0</v>
      </c>
      <c r="M52" s="127">
        <v>0</v>
      </c>
      <c r="N52" s="127">
        <v>0</v>
      </c>
      <c r="O52" s="127">
        <v>0</v>
      </c>
      <c r="P52" s="127">
        <v>0</v>
      </c>
      <c r="Q52" s="127">
        <v>0</v>
      </c>
      <c r="R52" s="127">
        <v>0</v>
      </c>
      <c r="S52" s="127">
        <v>0</v>
      </c>
      <c r="T52" s="127">
        <v>0</v>
      </c>
      <c r="U52" s="127">
        <v>0</v>
      </c>
      <c r="V52" s="127">
        <v>0</v>
      </c>
      <c r="W52" s="127">
        <v>0</v>
      </c>
      <c r="X52" s="127">
        <v>0</v>
      </c>
      <c r="Y52" s="127">
        <v>0</v>
      </c>
      <c r="Z52" s="127">
        <v>0</v>
      </c>
      <c r="AA52" s="127">
        <v>0</v>
      </c>
      <c r="AB52" s="127">
        <v>0</v>
      </c>
      <c r="AC52" s="127">
        <v>0</v>
      </c>
      <c r="AD52" s="127">
        <v>0</v>
      </c>
      <c r="AE52" s="127">
        <v>0</v>
      </c>
      <c r="AF52" s="127">
        <v>0</v>
      </c>
      <c r="AG52" s="127">
        <v>0</v>
      </c>
      <c r="AH52" s="127">
        <v>0</v>
      </c>
      <c r="AI52" s="127">
        <v>0</v>
      </c>
      <c r="AJ52" s="127">
        <v>0</v>
      </c>
      <c r="AK52" s="127">
        <v>0</v>
      </c>
      <c r="AL52" s="127">
        <v>0</v>
      </c>
      <c r="AM52" s="127">
        <v>0</v>
      </c>
      <c r="AN52" s="127">
        <v>0</v>
      </c>
      <c r="AO52" s="127">
        <v>0</v>
      </c>
      <c r="AP52" s="127">
        <v>0</v>
      </c>
      <c r="AQ52" s="127">
        <v>0</v>
      </c>
      <c r="AR52" s="127">
        <v>0</v>
      </c>
      <c r="AS52" s="127">
        <v>0</v>
      </c>
      <c r="AT52" s="127">
        <v>0</v>
      </c>
      <c r="AU52" s="127">
        <v>0</v>
      </c>
      <c r="AV52" s="127">
        <v>0</v>
      </c>
      <c r="AW52" s="127">
        <v>0</v>
      </c>
      <c r="AX52" s="128">
        <v>1982.63</v>
      </c>
      <c r="AY52" s="127">
        <v>0</v>
      </c>
      <c r="AZ52" s="127">
        <v>0</v>
      </c>
      <c r="BA52" s="127">
        <v>0</v>
      </c>
      <c r="BB52" s="127">
        <v>0</v>
      </c>
      <c r="BC52" s="127">
        <v>0</v>
      </c>
      <c r="BD52" s="127">
        <v>0</v>
      </c>
      <c r="BE52" s="127">
        <v>0</v>
      </c>
      <c r="BF52" s="127"/>
      <c r="BG52" s="127"/>
      <c r="BH52" s="127">
        <v>0</v>
      </c>
      <c r="BI52" s="127">
        <v>0</v>
      </c>
      <c r="BJ52" s="127">
        <v>0</v>
      </c>
      <c r="BK52" s="127">
        <v>0</v>
      </c>
      <c r="BL52" s="127">
        <v>0</v>
      </c>
      <c r="BM52" s="127">
        <v>0</v>
      </c>
      <c r="BN52" s="127">
        <v>0</v>
      </c>
      <c r="BO52" s="127">
        <v>0</v>
      </c>
      <c r="BP52" s="127">
        <v>0</v>
      </c>
      <c r="BQ52" s="124">
        <v>2049.36</v>
      </c>
    </row>
    <row r="53" spans="1:69" s="61" customFormat="1" ht="33.75" x14ac:dyDescent="0.2">
      <c r="A53" s="129" t="s">
        <v>143</v>
      </c>
      <c r="B53" s="114" t="s">
        <v>144</v>
      </c>
      <c r="C53" s="115" t="s">
        <v>145</v>
      </c>
      <c r="D53" s="127">
        <v>1.03</v>
      </c>
      <c r="E53" s="127">
        <v>0</v>
      </c>
      <c r="F53" s="127">
        <v>0</v>
      </c>
      <c r="G53" s="127">
        <v>0</v>
      </c>
      <c r="H53" s="127">
        <v>0</v>
      </c>
      <c r="I53" s="127">
        <v>0</v>
      </c>
      <c r="J53" s="127">
        <v>0</v>
      </c>
      <c r="K53" s="127">
        <v>0</v>
      </c>
      <c r="L53" s="127">
        <v>0</v>
      </c>
      <c r="M53" s="127">
        <v>0</v>
      </c>
      <c r="N53" s="127">
        <v>0</v>
      </c>
      <c r="O53" s="127">
        <v>0</v>
      </c>
      <c r="P53" s="127">
        <v>0</v>
      </c>
      <c r="Q53" s="127">
        <v>0</v>
      </c>
      <c r="R53" s="127">
        <v>0</v>
      </c>
      <c r="S53" s="127">
        <v>0</v>
      </c>
      <c r="T53" s="127">
        <v>0</v>
      </c>
      <c r="U53" s="127">
        <v>0</v>
      </c>
      <c r="V53" s="127">
        <v>0</v>
      </c>
      <c r="W53" s="127">
        <v>0</v>
      </c>
      <c r="X53" s="127">
        <v>0</v>
      </c>
      <c r="Y53" s="127">
        <v>0</v>
      </c>
      <c r="Z53" s="127">
        <v>0</v>
      </c>
      <c r="AA53" s="127">
        <v>0</v>
      </c>
      <c r="AB53" s="127">
        <v>0</v>
      </c>
      <c r="AC53" s="127">
        <v>0</v>
      </c>
      <c r="AD53" s="127">
        <v>0</v>
      </c>
      <c r="AE53" s="127">
        <v>0</v>
      </c>
      <c r="AF53" s="127">
        <v>0</v>
      </c>
      <c r="AG53" s="127">
        <v>0</v>
      </c>
      <c r="AH53" s="127">
        <v>0</v>
      </c>
      <c r="AI53" s="127">
        <v>0</v>
      </c>
      <c r="AJ53" s="127">
        <v>0</v>
      </c>
      <c r="AK53" s="127">
        <v>0</v>
      </c>
      <c r="AL53" s="127">
        <v>0</v>
      </c>
      <c r="AM53" s="127">
        <v>0</v>
      </c>
      <c r="AN53" s="127">
        <v>0</v>
      </c>
      <c r="AO53" s="127">
        <v>0</v>
      </c>
      <c r="AP53" s="127">
        <v>0</v>
      </c>
      <c r="AQ53" s="127">
        <v>0</v>
      </c>
      <c r="AR53" s="127">
        <v>0</v>
      </c>
      <c r="AS53" s="127">
        <v>0</v>
      </c>
      <c r="AT53" s="127">
        <v>0</v>
      </c>
      <c r="AU53" s="127">
        <v>0</v>
      </c>
      <c r="AV53" s="127">
        <v>0</v>
      </c>
      <c r="AW53" s="127">
        <v>0</v>
      </c>
      <c r="AX53" s="127">
        <v>0</v>
      </c>
      <c r="AY53" s="128">
        <v>1.03</v>
      </c>
      <c r="AZ53" s="127">
        <v>0</v>
      </c>
      <c r="BA53" s="127">
        <v>0</v>
      </c>
      <c r="BB53" s="127">
        <v>0</v>
      </c>
      <c r="BC53" s="127">
        <v>0</v>
      </c>
      <c r="BD53" s="127">
        <v>0</v>
      </c>
      <c r="BE53" s="127">
        <v>0</v>
      </c>
      <c r="BF53" s="127"/>
      <c r="BG53" s="127"/>
      <c r="BH53" s="127">
        <v>0</v>
      </c>
      <c r="BI53" s="127">
        <v>0</v>
      </c>
      <c r="BJ53" s="127">
        <v>0</v>
      </c>
      <c r="BK53" s="127">
        <v>0</v>
      </c>
      <c r="BL53" s="127">
        <v>0</v>
      </c>
      <c r="BM53" s="127">
        <v>0</v>
      </c>
      <c r="BN53" s="127">
        <v>0</v>
      </c>
      <c r="BO53" s="127">
        <v>0</v>
      </c>
      <c r="BP53" s="127">
        <v>0</v>
      </c>
      <c r="BQ53" s="124">
        <v>1.03</v>
      </c>
    </row>
    <row r="54" spans="1:69" s="61" customFormat="1" ht="11.25" x14ac:dyDescent="0.2">
      <c r="A54" s="129" t="s">
        <v>146</v>
      </c>
      <c r="B54" s="114" t="s">
        <v>147</v>
      </c>
      <c r="C54" s="115" t="s">
        <v>148</v>
      </c>
      <c r="D54" s="127">
        <v>18.62</v>
      </c>
      <c r="E54" s="127">
        <v>0</v>
      </c>
      <c r="F54" s="127">
        <v>0</v>
      </c>
      <c r="G54" s="127">
        <v>0</v>
      </c>
      <c r="H54" s="127">
        <v>0</v>
      </c>
      <c r="I54" s="127">
        <v>0</v>
      </c>
      <c r="J54" s="127">
        <v>0</v>
      </c>
      <c r="K54" s="127">
        <v>0</v>
      </c>
      <c r="L54" s="127">
        <v>0</v>
      </c>
      <c r="M54" s="127">
        <v>0</v>
      </c>
      <c r="N54" s="127">
        <v>0</v>
      </c>
      <c r="O54" s="127">
        <v>0</v>
      </c>
      <c r="P54" s="127">
        <v>0</v>
      </c>
      <c r="Q54" s="127">
        <v>0</v>
      </c>
      <c r="R54" s="127">
        <v>0</v>
      </c>
      <c r="S54" s="127">
        <v>0</v>
      </c>
      <c r="T54" s="127">
        <v>0</v>
      </c>
      <c r="U54" s="127">
        <v>0</v>
      </c>
      <c r="V54" s="127">
        <v>0</v>
      </c>
      <c r="W54" s="127">
        <v>0</v>
      </c>
      <c r="X54" s="127">
        <v>0</v>
      </c>
      <c r="Y54" s="127">
        <v>0</v>
      </c>
      <c r="Z54" s="127">
        <v>0</v>
      </c>
      <c r="AA54" s="127">
        <v>0</v>
      </c>
      <c r="AB54" s="127">
        <v>0</v>
      </c>
      <c r="AC54" s="127">
        <v>0</v>
      </c>
      <c r="AD54" s="127">
        <v>0</v>
      </c>
      <c r="AE54" s="127">
        <v>0</v>
      </c>
      <c r="AF54" s="127">
        <v>0</v>
      </c>
      <c r="AG54" s="127">
        <v>0</v>
      </c>
      <c r="AH54" s="127">
        <v>0</v>
      </c>
      <c r="AI54" s="127">
        <v>0</v>
      </c>
      <c r="AJ54" s="127">
        <v>0</v>
      </c>
      <c r="AK54" s="127">
        <v>0</v>
      </c>
      <c r="AL54" s="127">
        <v>0</v>
      </c>
      <c r="AM54" s="127">
        <v>0</v>
      </c>
      <c r="AN54" s="127">
        <v>0</v>
      </c>
      <c r="AO54" s="127">
        <v>0</v>
      </c>
      <c r="AP54" s="127">
        <v>0</v>
      </c>
      <c r="AQ54" s="127">
        <v>0</v>
      </c>
      <c r="AR54" s="127">
        <v>0</v>
      </c>
      <c r="AS54" s="127">
        <v>0</v>
      </c>
      <c r="AT54" s="127">
        <v>0</v>
      </c>
      <c r="AU54" s="127">
        <v>0</v>
      </c>
      <c r="AV54" s="127">
        <v>0</v>
      </c>
      <c r="AW54" s="127">
        <v>0</v>
      </c>
      <c r="AX54" s="127">
        <v>0</v>
      </c>
      <c r="AY54" s="127">
        <v>0</v>
      </c>
      <c r="AZ54" s="128">
        <v>18.62</v>
      </c>
      <c r="BA54" s="127">
        <v>0</v>
      </c>
      <c r="BB54" s="127">
        <v>0</v>
      </c>
      <c r="BC54" s="127">
        <v>0</v>
      </c>
      <c r="BD54" s="127">
        <v>0</v>
      </c>
      <c r="BE54" s="127">
        <v>0</v>
      </c>
      <c r="BF54" s="127"/>
      <c r="BG54" s="127"/>
      <c r="BH54" s="127">
        <v>0</v>
      </c>
      <c r="BI54" s="127">
        <v>0</v>
      </c>
      <c r="BJ54" s="127">
        <v>0</v>
      </c>
      <c r="BK54" s="127">
        <v>0</v>
      </c>
      <c r="BL54" s="127">
        <v>0</v>
      </c>
      <c r="BM54" s="127">
        <v>0</v>
      </c>
      <c r="BN54" s="127">
        <v>0</v>
      </c>
      <c r="BO54" s="127">
        <v>0</v>
      </c>
      <c r="BP54" s="127">
        <v>0</v>
      </c>
      <c r="BQ54" s="124">
        <v>28.35</v>
      </c>
    </row>
    <row r="55" spans="1:69" s="61" customFormat="1" ht="22.5" x14ac:dyDescent="0.2">
      <c r="A55" s="129" t="s">
        <v>149</v>
      </c>
      <c r="B55" s="114" t="s">
        <v>150</v>
      </c>
      <c r="C55" s="115" t="s">
        <v>151</v>
      </c>
      <c r="D55" s="127">
        <v>26.36</v>
      </c>
      <c r="E55" s="127">
        <v>0</v>
      </c>
      <c r="F55" s="127">
        <v>0</v>
      </c>
      <c r="G55" s="127">
        <v>0</v>
      </c>
      <c r="H55" s="127">
        <v>0</v>
      </c>
      <c r="I55" s="127">
        <v>0</v>
      </c>
      <c r="J55" s="127">
        <v>0</v>
      </c>
      <c r="K55" s="127">
        <v>0</v>
      </c>
      <c r="L55" s="127">
        <v>0</v>
      </c>
      <c r="M55" s="127">
        <v>0</v>
      </c>
      <c r="N55" s="127">
        <v>0</v>
      </c>
      <c r="O55" s="127">
        <v>0</v>
      </c>
      <c r="P55" s="127">
        <v>0</v>
      </c>
      <c r="Q55" s="127">
        <v>0</v>
      </c>
      <c r="R55" s="127">
        <v>0</v>
      </c>
      <c r="S55" s="127">
        <v>0.06</v>
      </c>
      <c r="T55" s="127">
        <v>0</v>
      </c>
      <c r="U55" s="127">
        <v>0</v>
      </c>
      <c r="V55" s="127">
        <v>0</v>
      </c>
      <c r="W55" s="127">
        <v>0</v>
      </c>
      <c r="X55" s="127">
        <v>0</v>
      </c>
      <c r="Y55" s="127">
        <v>0</v>
      </c>
      <c r="Z55" s="127">
        <v>0</v>
      </c>
      <c r="AA55" s="127">
        <v>0</v>
      </c>
      <c r="AB55" s="127">
        <v>0</v>
      </c>
      <c r="AC55" s="127">
        <v>0</v>
      </c>
      <c r="AD55" s="127">
        <v>0</v>
      </c>
      <c r="AE55" s="127">
        <v>0</v>
      </c>
      <c r="AF55" s="127">
        <v>0</v>
      </c>
      <c r="AG55" s="127">
        <v>0</v>
      </c>
      <c r="AH55" s="127">
        <v>0</v>
      </c>
      <c r="AI55" s="127">
        <v>0</v>
      </c>
      <c r="AJ55" s="127">
        <v>0</v>
      </c>
      <c r="AK55" s="127">
        <v>0</v>
      </c>
      <c r="AL55" s="127">
        <v>0</v>
      </c>
      <c r="AM55" s="127">
        <v>0</v>
      </c>
      <c r="AN55" s="127">
        <v>0</v>
      </c>
      <c r="AO55" s="127">
        <v>0</v>
      </c>
      <c r="AP55" s="127">
        <v>0</v>
      </c>
      <c r="AQ55" s="127">
        <v>0.06</v>
      </c>
      <c r="AR55" s="127">
        <v>0</v>
      </c>
      <c r="AS55" s="127">
        <v>0</v>
      </c>
      <c r="AT55" s="127">
        <v>0.06</v>
      </c>
      <c r="AU55" s="127">
        <v>0</v>
      </c>
      <c r="AV55" s="127">
        <v>0</v>
      </c>
      <c r="AW55" s="127">
        <v>0</v>
      </c>
      <c r="AX55" s="127">
        <v>0</v>
      </c>
      <c r="AY55" s="127">
        <v>0</v>
      </c>
      <c r="AZ55" s="127">
        <v>0</v>
      </c>
      <c r="BA55" s="128">
        <v>26.3</v>
      </c>
      <c r="BB55" s="127">
        <v>0</v>
      </c>
      <c r="BC55" s="127">
        <v>0</v>
      </c>
      <c r="BD55" s="127">
        <v>0</v>
      </c>
      <c r="BE55" s="127">
        <v>0</v>
      </c>
      <c r="BF55" s="127"/>
      <c r="BG55" s="127"/>
      <c r="BH55" s="127">
        <v>0</v>
      </c>
      <c r="BI55" s="127">
        <v>0</v>
      </c>
      <c r="BJ55" s="127">
        <v>0</v>
      </c>
      <c r="BK55" s="127">
        <v>0</v>
      </c>
      <c r="BL55" s="127">
        <v>0</v>
      </c>
      <c r="BM55" s="127">
        <v>0</v>
      </c>
      <c r="BN55" s="127">
        <v>0</v>
      </c>
      <c r="BO55" s="127">
        <v>0</v>
      </c>
      <c r="BP55" s="127">
        <v>0.06</v>
      </c>
      <c r="BQ55" s="124">
        <v>27.18</v>
      </c>
    </row>
    <row r="56" spans="1:69" s="61" customFormat="1" ht="11.25" x14ac:dyDescent="0.2">
      <c r="A56" s="129" t="s">
        <v>152</v>
      </c>
      <c r="B56" s="114" t="s">
        <v>153</v>
      </c>
      <c r="C56" s="115" t="s">
        <v>154</v>
      </c>
      <c r="D56" s="127">
        <v>38.79</v>
      </c>
      <c r="E56" s="127">
        <v>0</v>
      </c>
      <c r="F56" s="127">
        <v>0</v>
      </c>
      <c r="G56" s="127">
        <v>0</v>
      </c>
      <c r="H56" s="127">
        <v>0</v>
      </c>
      <c r="I56" s="127">
        <v>0</v>
      </c>
      <c r="J56" s="127">
        <v>0</v>
      </c>
      <c r="K56" s="127">
        <v>0</v>
      </c>
      <c r="L56" s="127">
        <v>0</v>
      </c>
      <c r="M56" s="127">
        <v>0</v>
      </c>
      <c r="N56" s="127">
        <v>0</v>
      </c>
      <c r="O56" s="127">
        <v>0</v>
      </c>
      <c r="P56" s="127">
        <v>0</v>
      </c>
      <c r="Q56" s="127">
        <v>0</v>
      </c>
      <c r="R56" s="127">
        <v>0</v>
      </c>
      <c r="S56" s="127">
        <v>0</v>
      </c>
      <c r="T56" s="127">
        <v>0</v>
      </c>
      <c r="U56" s="127">
        <v>0</v>
      </c>
      <c r="V56" s="127">
        <v>0</v>
      </c>
      <c r="W56" s="127">
        <v>0</v>
      </c>
      <c r="X56" s="127">
        <v>0</v>
      </c>
      <c r="Y56" s="127">
        <v>0</v>
      </c>
      <c r="Z56" s="127">
        <v>0</v>
      </c>
      <c r="AA56" s="127">
        <v>0</v>
      </c>
      <c r="AB56" s="127">
        <v>0</v>
      </c>
      <c r="AC56" s="127">
        <v>0</v>
      </c>
      <c r="AD56" s="127">
        <v>0</v>
      </c>
      <c r="AE56" s="127">
        <v>0</v>
      </c>
      <c r="AF56" s="127">
        <v>0</v>
      </c>
      <c r="AG56" s="127">
        <v>0</v>
      </c>
      <c r="AH56" s="127">
        <v>0</v>
      </c>
      <c r="AI56" s="127">
        <v>0</v>
      </c>
      <c r="AJ56" s="127">
        <v>0</v>
      </c>
      <c r="AK56" s="127">
        <v>0</v>
      </c>
      <c r="AL56" s="127">
        <v>0</v>
      </c>
      <c r="AM56" s="127">
        <v>0</v>
      </c>
      <c r="AN56" s="127">
        <v>0</v>
      </c>
      <c r="AO56" s="127">
        <v>0</v>
      </c>
      <c r="AP56" s="127">
        <v>0</v>
      </c>
      <c r="AQ56" s="127">
        <v>0</v>
      </c>
      <c r="AR56" s="127">
        <v>0</v>
      </c>
      <c r="AS56" s="127">
        <v>0</v>
      </c>
      <c r="AT56" s="127">
        <v>0</v>
      </c>
      <c r="AU56" s="127">
        <v>0</v>
      </c>
      <c r="AV56" s="127">
        <v>0</v>
      </c>
      <c r="AW56" s="127">
        <v>0</v>
      </c>
      <c r="AX56" s="127">
        <v>0</v>
      </c>
      <c r="AY56" s="127">
        <v>0</v>
      </c>
      <c r="AZ56" s="127">
        <v>0</v>
      </c>
      <c r="BA56" s="127">
        <v>0</v>
      </c>
      <c r="BB56" s="128">
        <v>38.79</v>
      </c>
      <c r="BC56" s="127">
        <v>0</v>
      </c>
      <c r="BD56" s="127">
        <v>0</v>
      </c>
      <c r="BE56" s="127">
        <v>0</v>
      </c>
      <c r="BF56" s="127"/>
      <c r="BG56" s="127"/>
      <c r="BH56" s="127">
        <v>0</v>
      </c>
      <c r="BI56" s="127">
        <v>0</v>
      </c>
      <c r="BJ56" s="127">
        <v>0</v>
      </c>
      <c r="BK56" s="127">
        <v>0</v>
      </c>
      <c r="BL56" s="127">
        <v>0</v>
      </c>
      <c r="BM56" s="127">
        <v>0</v>
      </c>
      <c r="BN56" s="127">
        <v>0</v>
      </c>
      <c r="BO56" s="127">
        <v>0</v>
      </c>
      <c r="BP56" s="127">
        <v>0</v>
      </c>
      <c r="BQ56" s="124">
        <v>38.79</v>
      </c>
    </row>
    <row r="57" spans="1:69" s="61" customFormat="1" ht="11.25" x14ac:dyDescent="0.2">
      <c r="A57" s="134" t="s">
        <v>155</v>
      </c>
      <c r="B57" s="114" t="s">
        <v>156</v>
      </c>
      <c r="C57" s="115" t="s">
        <v>157</v>
      </c>
      <c r="D57" s="127">
        <v>2.46</v>
      </c>
      <c r="E57" s="127">
        <v>0</v>
      </c>
      <c r="F57" s="127">
        <v>0</v>
      </c>
      <c r="G57" s="127">
        <v>0</v>
      </c>
      <c r="H57" s="127">
        <v>0</v>
      </c>
      <c r="I57" s="127">
        <v>0</v>
      </c>
      <c r="J57" s="127">
        <v>0</v>
      </c>
      <c r="K57" s="127">
        <v>0</v>
      </c>
      <c r="L57" s="127">
        <v>0</v>
      </c>
      <c r="M57" s="127">
        <v>0</v>
      </c>
      <c r="N57" s="127">
        <v>0</v>
      </c>
      <c r="O57" s="127">
        <v>0</v>
      </c>
      <c r="P57" s="127">
        <v>0</v>
      </c>
      <c r="Q57" s="127">
        <v>0</v>
      </c>
      <c r="R57" s="127">
        <v>0</v>
      </c>
      <c r="S57" s="127">
        <v>0</v>
      </c>
      <c r="T57" s="127">
        <v>0</v>
      </c>
      <c r="U57" s="127">
        <v>0</v>
      </c>
      <c r="V57" s="127">
        <v>0</v>
      </c>
      <c r="W57" s="127">
        <v>0</v>
      </c>
      <c r="X57" s="127">
        <v>0</v>
      </c>
      <c r="Y57" s="127">
        <v>0</v>
      </c>
      <c r="Z57" s="127">
        <v>0</v>
      </c>
      <c r="AA57" s="127">
        <v>0</v>
      </c>
      <c r="AB57" s="127">
        <v>0</v>
      </c>
      <c r="AC57" s="127">
        <v>0</v>
      </c>
      <c r="AD57" s="127">
        <v>0</v>
      </c>
      <c r="AE57" s="127">
        <v>0</v>
      </c>
      <c r="AF57" s="127">
        <v>0</v>
      </c>
      <c r="AG57" s="127">
        <v>0</v>
      </c>
      <c r="AH57" s="127">
        <v>0</v>
      </c>
      <c r="AI57" s="127">
        <v>0</v>
      </c>
      <c r="AJ57" s="127">
        <v>0</v>
      </c>
      <c r="AK57" s="127">
        <v>0</v>
      </c>
      <c r="AL57" s="127">
        <v>0</v>
      </c>
      <c r="AM57" s="127">
        <v>0</v>
      </c>
      <c r="AN57" s="127">
        <v>0</v>
      </c>
      <c r="AO57" s="127">
        <v>0</v>
      </c>
      <c r="AP57" s="127">
        <v>0</v>
      </c>
      <c r="AQ57" s="127">
        <v>0</v>
      </c>
      <c r="AR57" s="127">
        <v>0</v>
      </c>
      <c r="AS57" s="127">
        <v>0</v>
      </c>
      <c r="AT57" s="127">
        <v>0</v>
      </c>
      <c r="AU57" s="127">
        <v>0</v>
      </c>
      <c r="AV57" s="127">
        <v>0</v>
      </c>
      <c r="AW57" s="127">
        <v>0</v>
      </c>
      <c r="AX57" s="127">
        <v>0</v>
      </c>
      <c r="AY57" s="127">
        <v>0</v>
      </c>
      <c r="AZ57" s="127">
        <v>0</v>
      </c>
      <c r="BA57" s="127">
        <v>0</v>
      </c>
      <c r="BB57" s="127">
        <v>0</v>
      </c>
      <c r="BC57" s="128">
        <v>2.46</v>
      </c>
      <c r="BD57" s="127">
        <v>0</v>
      </c>
      <c r="BE57" s="127">
        <v>0</v>
      </c>
      <c r="BF57" s="127"/>
      <c r="BG57" s="127"/>
      <c r="BH57" s="127">
        <v>0</v>
      </c>
      <c r="BI57" s="127">
        <v>0</v>
      </c>
      <c r="BJ57" s="127">
        <v>0</v>
      </c>
      <c r="BK57" s="127">
        <v>0</v>
      </c>
      <c r="BL57" s="127">
        <v>0</v>
      </c>
      <c r="BM57" s="127">
        <v>0</v>
      </c>
      <c r="BN57" s="127">
        <v>0</v>
      </c>
      <c r="BO57" s="127">
        <v>0</v>
      </c>
      <c r="BP57" s="127">
        <v>0</v>
      </c>
      <c r="BQ57" s="124">
        <v>2.46</v>
      </c>
    </row>
    <row r="58" spans="1:69" s="61" customFormat="1" ht="33.75" x14ac:dyDescent="0.2">
      <c r="A58" s="134" t="s">
        <v>158</v>
      </c>
      <c r="B58" s="114" t="s">
        <v>159</v>
      </c>
      <c r="C58" s="115" t="s">
        <v>160</v>
      </c>
      <c r="D58" s="127">
        <v>586.61</v>
      </c>
      <c r="E58" s="127">
        <v>0</v>
      </c>
      <c r="F58" s="127">
        <v>0</v>
      </c>
      <c r="G58" s="127">
        <v>0</v>
      </c>
      <c r="H58" s="127">
        <v>0</v>
      </c>
      <c r="I58" s="127">
        <v>0</v>
      </c>
      <c r="J58" s="127">
        <v>0</v>
      </c>
      <c r="K58" s="127">
        <v>0</v>
      </c>
      <c r="L58" s="127">
        <v>0</v>
      </c>
      <c r="M58" s="127">
        <v>0</v>
      </c>
      <c r="N58" s="127">
        <v>0</v>
      </c>
      <c r="O58" s="127">
        <v>0</v>
      </c>
      <c r="P58" s="127">
        <v>0</v>
      </c>
      <c r="Q58" s="127">
        <v>0</v>
      </c>
      <c r="R58" s="127">
        <v>0</v>
      </c>
      <c r="S58" s="127">
        <v>1.03</v>
      </c>
      <c r="T58" s="127">
        <v>0</v>
      </c>
      <c r="U58" s="127">
        <v>0</v>
      </c>
      <c r="V58" s="127">
        <v>0</v>
      </c>
      <c r="W58" s="127">
        <v>0</v>
      </c>
      <c r="X58" s="127">
        <v>0</v>
      </c>
      <c r="Y58" s="127">
        <v>0</v>
      </c>
      <c r="Z58" s="127">
        <v>0</v>
      </c>
      <c r="AA58" s="127">
        <v>0</v>
      </c>
      <c r="AB58" s="127">
        <v>0</v>
      </c>
      <c r="AC58" s="127">
        <v>0</v>
      </c>
      <c r="AD58" s="127">
        <v>0</v>
      </c>
      <c r="AE58" s="127">
        <v>0</v>
      </c>
      <c r="AF58" s="127">
        <v>0</v>
      </c>
      <c r="AG58" s="127">
        <v>0</v>
      </c>
      <c r="AH58" s="127">
        <v>0</v>
      </c>
      <c r="AI58" s="127">
        <v>0</v>
      </c>
      <c r="AJ58" s="127">
        <v>0</v>
      </c>
      <c r="AK58" s="127">
        <v>0</v>
      </c>
      <c r="AL58" s="127">
        <v>0</v>
      </c>
      <c r="AM58" s="127">
        <v>0</v>
      </c>
      <c r="AN58" s="127">
        <v>0</v>
      </c>
      <c r="AO58" s="127">
        <v>0</v>
      </c>
      <c r="AP58" s="127">
        <v>0</v>
      </c>
      <c r="AQ58" s="127">
        <v>1.03</v>
      </c>
      <c r="AR58" s="127">
        <v>1.03</v>
      </c>
      <c r="AS58" s="127">
        <v>0</v>
      </c>
      <c r="AT58" s="127">
        <v>0</v>
      </c>
      <c r="AU58" s="127">
        <v>0</v>
      </c>
      <c r="AV58" s="127">
        <v>0</v>
      </c>
      <c r="AW58" s="127">
        <v>0</v>
      </c>
      <c r="AX58" s="127">
        <v>0</v>
      </c>
      <c r="AY58" s="127">
        <v>0</v>
      </c>
      <c r="AZ58" s="127">
        <v>0</v>
      </c>
      <c r="BA58" s="127">
        <v>0</v>
      </c>
      <c r="BB58" s="127">
        <v>0</v>
      </c>
      <c r="BC58" s="127">
        <v>0</v>
      </c>
      <c r="BD58" s="128">
        <v>585.58000000000004</v>
      </c>
      <c r="BE58" s="127">
        <v>0</v>
      </c>
      <c r="BF58" s="127"/>
      <c r="BG58" s="127"/>
      <c r="BH58" s="127">
        <v>0</v>
      </c>
      <c r="BI58" s="127">
        <v>0</v>
      </c>
      <c r="BJ58" s="127">
        <v>0</v>
      </c>
      <c r="BK58" s="127">
        <v>0</v>
      </c>
      <c r="BL58" s="127">
        <v>0</v>
      </c>
      <c r="BM58" s="127">
        <v>0</v>
      </c>
      <c r="BN58" s="127">
        <v>0</v>
      </c>
      <c r="BO58" s="127">
        <v>0</v>
      </c>
      <c r="BP58" s="127">
        <v>1.03</v>
      </c>
      <c r="BQ58" s="124">
        <v>695.57</v>
      </c>
    </row>
    <row r="59" spans="1:69" s="61" customFormat="1" ht="11.25" x14ac:dyDescent="0.2">
      <c r="A59" s="134" t="s">
        <v>161</v>
      </c>
      <c r="B59" s="114" t="s">
        <v>162</v>
      </c>
      <c r="C59" s="115" t="s">
        <v>163</v>
      </c>
      <c r="D59" s="127">
        <v>2259.2800000000002</v>
      </c>
      <c r="E59" s="127">
        <v>5</v>
      </c>
      <c r="F59" s="127">
        <v>0</v>
      </c>
      <c r="G59" s="127">
        <v>0</v>
      </c>
      <c r="H59" s="127">
        <v>0</v>
      </c>
      <c r="I59" s="127">
        <v>0</v>
      </c>
      <c r="J59" s="127">
        <v>0</v>
      </c>
      <c r="K59" s="127">
        <v>0</v>
      </c>
      <c r="L59" s="127">
        <v>0</v>
      </c>
      <c r="M59" s="127">
        <v>0</v>
      </c>
      <c r="N59" s="127">
        <v>0</v>
      </c>
      <c r="O59" s="127">
        <v>0</v>
      </c>
      <c r="P59" s="127">
        <v>5</v>
      </c>
      <c r="Q59" s="127">
        <v>0</v>
      </c>
      <c r="R59" s="127">
        <v>0</v>
      </c>
      <c r="S59" s="127">
        <v>114.15</v>
      </c>
      <c r="T59" s="127">
        <v>1.1100000000000001</v>
      </c>
      <c r="U59" s="127">
        <v>0</v>
      </c>
      <c r="V59" s="127">
        <v>0</v>
      </c>
      <c r="W59" s="127">
        <v>0</v>
      </c>
      <c r="X59" s="127">
        <v>0</v>
      </c>
      <c r="Y59" s="127">
        <v>0</v>
      </c>
      <c r="Z59" s="127">
        <v>0</v>
      </c>
      <c r="AA59" s="127">
        <v>0</v>
      </c>
      <c r="AB59" s="127">
        <v>0</v>
      </c>
      <c r="AC59" s="127">
        <v>0</v>
      </c>
      <c r="AD59" s="127">
        <v>0</v>
      </c>
      <c r="AE59" s="127">
        <v>0</v>
      </c>
      <c r="AF59" s="127">
        <v>0</v>
      </c>
      <c r="AG59" s="127">
        <v>0</v>
      </c>
      <c r="AH59" s="127">
        <v>0</v>
      </c>
      <c r="AI59" s="127">
        <v>0</v>
      </c>
      <c r="AJ59" s="127">
        <v>2</v>
      </c>
      <c r="AK59" s="127">
        <v>0</v>
      </c>
      <c r="AL59" s="127">
        <v>0</v>
      </c>
      <c r="AM59" s="127">
        <v>0</v>
      </c>
      <c r="AN59" s="127">
        <v>2</v>
      </c>
      <c r="AO59" s="127">
        <v>0</v>
      </c>
      <c r="AP59" s="127">
        <v>0</v>
      </c>
      <c r="AQ59" s="127">
        <v>111.04</v>
      </c>
      <c r="AR59" s="127">
        <v>51.04</v>
      </c>
      <c r="AS59" s="127">
        <v>0</v>
      </c>
      <c r="AT59" s="127">
        <v>0</v>
      </c>
      <c r="AU59" s="127">
        <v>0</v>
      </c>
      <c r="AV59" s="127">
        <v>0</v>
      </c>
      <c r="AW59" s="127">
        <v>0</v>
      </c>
      <c r="AX59" s="127">
        <v>60</v>
      </c>
      <c r="AY59" s="127">
        <v>0</v>
      </c>
      <c r="AZ59" s="127">
        <v>0</v>
      </c>
      <c r="BA59" s="127">
        <v>0</v>
      </c>
      <c r="BB59" s="127">
        <v>0</v>
      </c>
      <c r="BC59" s="127">
        <v>0</v>
      </c>
      <c r="BD59" s="127">
        <v>0</v>
      </c>
      <c r="BE59" s="128">
        <v>0</v>
      </c>
      <c r="BF59" s="127"/>
      <c r="BG59" s="127"/>
      <c r="BH59" s="127">
        <v>0</v>
      </c>
      <c r="BI59" s="127">
        <v>0</v>
      </c>
      <c r="BJ59" s="127">
        <v>0</v>
      </c>
      <c r="BK59" s="127">
        <v>0</v>
      </c>
      <c r="BL59" s="127">
        <v>0</v>
      </c>
      <c r="BM59" s="127">
        <v>0</v>
      </c>
      <c r="BN59" s="127">
        <v>0</v>
      </c>
      <c r="BO59" s="127">
        <v>0</v>
      </c>
      <c r="BP59" s="127">
        <v>119.15</v>
      </c>
      <c r="BQ59" s="124">
        <v>2140.13</v>
      </c>
    </row>
    <row r="60" spans="1:69" s="61" customFormat="1" ht="22.5" x14ac:dyDescent="0.2">
      <c r="A60" s="134" t="s">
        <v>164</v>
      </c>
      <c r="B60" s="114" t="s">
        <v>289</v>
      </c>
      <c r="C60" s="115" t="s">
        <v>166</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8"/>
      <c r="BG60" s="127"/>
      <c r="BH60" s="127"/>
      <c r="BI60" s="127"/>
      <c r="BJ60" s="127"/>
      <c r="BK60" s="127"/>
      <c r="BL60" s="127"/>
      <c r="BM60" s="127"/>
      <c r="BN60" s="127"/>
      <c r="BO60" s="127"/>
      <c r="BP60" s="127"/>
      <c r="BQ60" s="124"/>
    </row>
    <row r="61" spans="1:69" s="61" customFormat="1" ht="22.5" x14ac:dyDescent="0.2">
      <c r="A61" s="134" t="s">
        <v>167</v>
      </c>
      <c r="B61" s="114" t="s">
        <v>290</v>
      </c>
      <c r="C61" s="115" t="s">
        <v>169</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8"/>
      <c r="BH61" s="127"/>
      <c r="BI61" s="127"/>
      <c r="BJ61" s="127"/>
      <c r="BK61" s="127"/>
      <c r="BL61" s="127"/>
      <c r="BM61" s="127"/>
      <c r="BN61" s="127"/>
      <c r="BO61" s="127"/>
      <c r="BP61" s="127"/>
      <c r="BQ61" s="124"/>
    </row>
    <row r="62" spans="1:69" s="61" customFormat="1" ht="11.25" x14ac:dyDescent="0.2">
      <c r="A62" s="134" t="s">
        <v>170</v>
      </c>
      <c r="B62" s="114" t="s">
        <v>171</v>
      </c>
      <c r="C62" s="115" t="s">
        <v>172</v>
      </c>
      <c r="D62" s="127">
        <v>3.63</v>
      </c>
      <c r="E62" s="127">
        <v>0</v>
      </c>
      <c r="F62" s="127">
        <v>0</v>
      </c>
      <c r="G62" s="127">
        <v>0</v>
      </c>
      <c r="H62" s="127">
        <v>0</v>
      </c>
      <c r="I62" s="127">
        <v>0</v>
      </c>
      <c r="J62" s="127">
        <v>0</v>
      </c>
      <c r="K62" s="127">
        <v>0</v>
      </c>
      <c r="L62" s="127">
        <v>0</v>
      </c>
      <c r="M62" s="127">
        <v>0</v>
      </c>
      <c r="N62" s="127">
        <v>0</v>
      </c>
      <c r="O62" s="127">
        <v>0</v>
      </c>
      <c r="P62" s="127">
        <v>0</v>
      </c>
      <c r="Q62" s="127">
        <v>0</v>
      </c>
      <c r="R62" s="127">
        <v>0</v>
      </c>
      <c r="S62" s="127">
        <v>0</v>
      </c>
      <c r="T62" s="127">
        <v>0</v>
      </c>
      <c r="U62" s="127">
        <v>0</v>
      </c>
      <c r="V62" s="127">
        <v>0</v>
      </c>
      <c r="W62" s="127">
        <v>0</v>
      </c>
      <c r="X62" s="127">
        <v>0</v>
      </c>
      <c r="Y62" s="127">
        <v>0</v>
      </c>
      <c r="Z62" s="127">
        <v>0</v>
      </c>
      <c r="AA62" s="127">
        <v>0</v>
      </c>
      <c r="AB62" s="127">
        <v>0</v>
      </c>
      <c r="AC62" s="127">
        <v>0</v>
      </c>
      <c r="AD62" s="127">
        <v>0</v>
      </c>
      <c r="AE62" s="127">
        <v>0</v>
      </c>
      <c r="AF62" s="127">
        <v>0</v>
      </c>
      <c r="AG62" s="127">
        <v>0</v>
      </c>
      <c r="AH62" s="127">
        <v>0</v>
      </c>
      <c r="AI62" s="127">
        <v>0</v>
      </c>
      <c r="AJ62" s="127">
        <v>0</v>
      </c>
      <c r="AK62" s="127">
        <v>0</v>
      </c>
      <c r="AL62" s="127">
        <v>0</v>
      </c>
      <c r="AM62" s="127">
        <v>0</v>
      </c>
      <c r="AN62" s="127">
        <v>0</v>
      </c>
      <c r="AO62" s="127">
        <v>0</v>
      </c>
      <c r="AP62" s="127">
        <v>0</v>
      </c>
      <c r="AQ62" s="127">
        <v>0</v>
      </c>
      <c r="AR62" s="127">
        <v>0</v>
      </c>
      <c r="AS62" s="127">
        <v>0</v>
      </c>
      <c r="AT62" s="127">
        <v>0</v>
      </c>
      <c r="AU62" s="127">
        <v>0</v>
      </c>
      <c r="AV62" s="127">
        <v>0</v>
      </c>
      <c r="AW62" s="127">
        <v>0</v>
      </c>
      <c r="AX62" s="127">
        <v>0</v>
      </c>
      <c r="AY62" s="127">
        <v>0</v>
      </c>
      <c r="AZ62" s="127">
        <v>0</v>
      </c>
      <c r="BA62" s="127">
        <v>0</v>
      </c>
      <c r="BB62" s="127">
        <v>0</v>
      </c>
      <c r="BC62" s="127">
        <v>0</v>
      </c>
      <c r="BD62" s="127">
        <v>0</v>
      </c>
      <c r="BE62" s="127">
        <v>0</v>
      </c>
      <c r="BF62" s="127"/>
      <c r="BG62" s="127"/>
      <c r="BH62" s="128">
        <v>3.63</v>
      </c>
      <c r="BI62" s="127">
        <v>0</v>
      </c>
      <c r="BJ62" s="127">
        <v>0</v>
      </c>
      <c r="BK62" s="127">
        <v>0</v>
      </c>
      <c r="BL62" s="127">
        <v>0</v>
      </c>
      <c r="BM62" s="127">
        <v>0</v>
      </c>
      <c r="BN62" s="127">
        <v>0</v>
      </c>
      <c r="BO62" s="127">
        <v>0</v>
      </c>
      <c r="BP62" s="127">
        <v>0</v>
      </c>
      <c r="BQ62" s="124">
        <v>3.63</v>
      </c>
    </row>
    <row r="63" spans="1:69" s="141" customFormat="1" ht="11.25" x14ac:dyDescent="0.2">
      <c r="A63" s="126">
        <v>3</v>
      </c>
      <c r="B63" s="112" t="s">
        <v>199</v>
      </c>
      <c r="C63" s="113" t="s">
        <v>174</v>
      </c>
      <c r="D63" s="124">
        <v>348.16</v>
      </c>
      <c r="E63" s="124">
        <v>29.49</v>
      </c>
      <c r="F63" s="124">
        <v>0</v>
      </c>
      <c r="G63" s="124">
        <v>0</v>
      </c>
      <c r="H63" s="124">
        <v>0</v>
      </c>
      <c r="I63" s="124">
        <v>0</v>
      </c>
      <c r="J63" s="124">
        <v>0</v>
      </c>
      <c r="K63" s="124">
        <v>0</v>
      </c>
      <c r="L63" s="124">
        <v>0</v>
      </c>
      <c r="M63" s="124">
        <v>0</v>
      </c>
      <c r="N63" s="124">
        <v>0</v>
      </c>
      <c r="O63" s="124">
        <v>0</v>
      </c>
      <c r="P63" s="124">
        <v>3.36</v>
      </c>
      <c r="Q63" s="124">
        <v>0</v>
      </c>
      <c r="R63" s="124">
        <v>26.13</v>
      </c>
      <c r="S63" s="124">
        <v>203.23</v>
      </c>
      <c r="T63" s="124">
        <v>10</v>
      </c>
      <c r="U63" s="124">
        <v>0</v>
      </c>
      <c r="V63" s="124">
        <v>0</v>
      </c>
      <c r="W63" s="124">
        <v>0</v>
      </c>
      <c r="X63" s="124">
        <v>0</v>
      </c>
      <c r="Y63" s="124">
        <v>7.86</v>
      </c>
      <c r="Z63" s="124">
        <v>0</v>
      </c>
      <c r="AA63" s="124">
        <v>0</v>
      </c>
      <c r="AB63" s="124">
        <v>0</v>
      </c>
      <c r="AC63" s="124">
        <v>0</v>
      </c>
      <c r="AD63" s="124">
        <v>2.86</v>
      </c>
      <c r="AE63" s="124">
        <v>0</v>
      </c>
      <c r="AF63" s="124">
        <v>0</v>
      </c>
      <c r="AG63" s="124">
        <v>0</v>
      </c>
      <c r="AH63" s="124">
        <v>0</v>
      </c>
      <c r="AI63" s="124">
        <v>5</v>
      </c>
      <c r="AJ63" s="124">
        <v>23.45</v>
      </c>
      <c r="AK63" s="124">
        <v>0</v>
      </c>
      <c r="AL63" s="124">
        <v>10</v>
      </c>
      <c r="AM63" s="124">
        <v>0</v>
      </c>
      <c r="AN63" s="124">
        <v>0</v>
      </c>
      <c r="AO63" s="124">
        <v>8</v>
      </c>
      <c r="AP63" s="124">
        <v>5.45</v>
      </c>
      <c r="AQ63" s="124">
        <v>74.8</v>
      </c>
      <c r="AR63" s="124">
        <v>74.430000000000007</v>
      </c>
      <c r="AS63" s="124">
        <v>0</v>
      </c>
      <c r="AT63" s="124">
        <v>0</v>
      </c>
      <c r="AU63" s="124">
        <v>0</v>
      </c>
      <c r="AV63" s="124">
        <v>0</v>
      </c>
      <c r="AW63" s="124">
        <v>0</v>
      </c>
      <c r="AX63" s="124">
        <v>0</v>
      </c>
      <c r="AY63" s="124">
        <v>0</v>
      </c>
      <c r="AZ63" s="124">
        <v>0</v>
      </c>
      <c r="BA63" s="124">
        <v>0.37</v>
      </c>
      <c r="BB63" s="124">
        <v>0</v>
      </c>
      <c r="BC63" s="124">
        <v>0</v>
      </c>
      <c r="BD63" s="124">
        <v>87.12</v>
      </c>
      <c r="BE63" s="124">
        <v>0</v>
      </c>
      <c r="BF63" s="124"/>
      <c r="BG63" s="124"/>
      <c r="BH63" s="124">
        <v>0</v>
      </c>
      <c r="BI63" s="144">
        <v>115.44</v>
      </c>
      <c r="BJ63" s="124">
        <v>0</v>
      </c>
      <c r="BK63" s="124">
        <v>0</v>
      </c>
      <c r="BL63" s="124">
        <v>0</v>
      </c>
      <c r="BM63" s="124">
        <v>0</v>
      </c>
      <c r="BN63" s="124">
        <v>0</v>
      </c>
      <c r="BO63" s="124">
        <v>0</v>
      </c>
      <c r="BP63" s="127">
        <v>232.72</v>
      </c>
      <c r="BQ63" s="124">
        <v>115.44</v>
      </c>
    </row>
    <row r="64" spans="1:69" s="61" customFormat="1" ht="11.25" x14ac:dyDescent="0.2">
      <c r="A64" s="129"/>
      <c r="B64" s="116" t="s">
        <v>175</v>
      </c>
      <c r="C64" s="115" t="s">
        <v>196</v>
      </c>
      <c r="D64" s="127">
        <v>0</v>
      </c>
      <c r="E64" s="127">
        <v>0</v>
      </c>
      <c r="F64" s="127">
        <v>0</v>
      </c>
      <c r="G64" s="127">
        <v>0</v>
      </c>
      <c r="H64" s="127">
        <v>0</v>
      </c>
      <c r="I64" s="127">
        <v>0</v>
      </c>
      <c r="J64" s="127">
        <v>0</v>
      </c>
      <c r="K64" s="127">
        <v>0</v>
      </c>
      <c r="L64" s="127">
        <v>0</v>
      </c>
      <c r="M64" s="127">
        <v>0</v>
      </c>
      <c r="N64" s="127">
        <v>0</v>
      </c>
      <c r="O64" s="127">
        <v>0</v>
      </c>
      <c r="P64" s="127">
        <v>0</v>
      </c>
      <c r="Q64" s="127">
        <v>0</v>
      </c>
      <c r="R64" s="127">
        <v>0</v>
      </c>
      <c r="S64" s="127">
        <v>0</v>
      </c>
      <c r="T64" s="127">
        <v>0</v>
      </c>
      <c r="U64" s="127">
        <v>0</v>
      </c>
      <c r="V64" s="127">
        <v>0</v>
      </c>
      <c r="W64" s="127">
        <v>0</v>
      </c>
      <c r="X64" s="127">
        <v>0</v>
      </c>
      <c r="Y64" s="127">
        <v>0</v>
      </c>
      <c r="Z64" s="127">
        <v>0</v>
      </c>
      <c r="AA64" s="127">
        <v>0</v>
      </c>
      <c r="AB64" s="127">
        <v>0</v>
      </c>
      <c r="AC64" s="127">
        <v>0</v>
      </c>
      <c r="AD64" s="127">
        <v>0</v>
      </c>
      <c r="AE64" s="127">
        <v>0</v>
      </c>
      <c r="AF64" s="127">
        <v>0</v>
      </c>
      <c r="AG64" s="127">
        <v>0</v>
      </c>
      <c r="AH64" s="127">
        <v>0</v>
      </c>
      <c r="AI64" s="127">
        <v>0</v>
      </c>
      <c r="AJ64" s="127">
        <v>0</v>
      </c>
      <c r="AK64" s="127">
        <v>0</v>
      </c>
      <c r="AL64" s="127">
        <v>0</v>
      </c>
      <c r="AM64" s="127">
        <v>0</v>
      </c>
      <c r="AN64" s="127">
        <v>0</v>
      </c>
      <c r="AO64" s="127">
        <v>0</v>
      </c>
      <c r="AP64" s="127">
        <v>0</v>
      </c>
      <c r="AQ64" s="127">
        <v>0</v>
      </c>
      <c r="AR64" s="127">
        <v>0</v>
      </c>
      <c r="AS64" s="127">
        <v>0</v>
      </c>
      <c r="AT64" s="127">
        <v>0</v>
      </c>
      <c r="AU64" s="127">
        <v>0</v>
      </c>
      <c r="AV64" s="127">
        <v>0</v>
      </c>
      <c r="AW64" s="127">
        <v>0</v>
      </c>
      <c r="AX64" s="127">
        <v>0</v>
      </c>
      <c r="AY64" s="127">
        <v>0</v>
      </c>
      <c r="AZ64" s="127">
        <v>0</v>
      </c>
      <c r="BA64" s="127">
        <v>0</v>
      </c>
      <c r="BB64" s="127">
        <v>0</v>
      </c>
      <c r="BC64" s="127">
        <v>0</v>
      </c>
      <c r="BD64" s="127">
        <v>0</v>
      </c>
      <c r="BE64" s="127">
        <v>0</v>
      </c>
      <c r="BF64" s="127"/>
      <c r="BG64" s="127"/>
      <c r="BH64" s="127">
        <v>0</v>
      </c>
      <c r="BI64" s="127">
        <v>0</v>
      </c>
      <c r="BJ64" s="128">
        <v>0</v>
      </c>
      <c r="BK64" s="127">
        <v>0</v>
      </c>
      <c r="BL64" s="127">
        <v>0</v>
      </c>
      <c r="BM64" s="127">
        <v>0</v>
      </c>
      <c r="BN64" s="127">
        <v>0</v>
      </c>
      <c r="BO64" s="127">
        <v>0</v>
      </c>
      <c r="BP64" s="127">
        <v>0</v>
      </c>
      <c r="BQ64" s="124">
        <v>0</v>
      </c>
    </row>
    <row r="65" spans="1:69" s="61" customFormat="1" ht="11.25" x14ac:dyDescent="0.2">
      <c r="A65" s="129" t="s">
        <v>176</v>
      </c>
      <c r="B65" s="114" t="s">
        <v>177</v>
      </c>
      <c r="C65" s="115" t="s">
        <v>178</v>
      </c>
      <c r="D65" s="127">
        <v>82.21</v>
      </c>
      <c r="E65" s="127">
        <v>0</v>
      </c>
      <c r="F65" s="127">
        <v>0</v>
      </c>
      <c r="G65" s="127">
        <v>0</v>
      </c>
      <c r="H65" s="127">
        <v>0</v>
      </c>
      <c r="I65" s="127">
        <v>0</v>
      </c>
      <c r="J65" s="127">
        <v>0</v>
      </c>
      <c r="K65" s="127">
        <v>0</v>
      </c>
      <c r="L65" s="127">
        <v>0</v>
      </c>
      <c r="M65" s="127">
        <v>0</v>
      </c>
      <c r="N65" s="127">
        <v>0</v>
      </c>
      <c r="O65" s="127">
        <v>0</v>
      </c>
      <c r="P65" s="127">
        <v>0</v>
      </c>
      <c r="Q65" s="127">
        <v>0</v>
      </c>
      <c r="R65" s="127">
        <v>0</v>
      </c>
      <c r="S65" s="127">
        <v>30.88</v>
      </c>
      <c r="T65" s="127">
        <v>0</v>
      </c>
      <c r="U65" s="127">
        <v>0</v>
      </c>
      <c r="V65" s="127">
        <v>0</v>
      </c>
      <c r="W65" s="127">
        <v>0</v>
      </c>
      <c r="X65" s="127">
        <v>0</v>
      </c>
      <c r="Y65" s="127">
        <v>2.86</v>
      </c>
      <c r="Z65" s="127">
        <v>0</v>
      </c>
      <c r="AA65" s="127">
        <v>0</v>
      </c>
      <c r="AB65" s="127">
        <v>0</v>
      </c>
      <c r="AC65" s="127">
        <v>0</v>
      </c>
      <c r="AD65" s="127">
        <v>2.86</v>
      </c>
      <c r="AE65" s="127">
        <v>0</v>
      </c>
      <c r="AF65" s="127">
        <v>0</v>
      </c>
      <c r="AG65" s="127">
        <v>0</v>
      </c>
      <c r="AH65" s="127">
        <v>0</v>
      </c>
      <c r="AI65" s="127">
        <v>0</v>
      </c>
      <c r="AJ65" s="127">
        <v>6</v>
      </c>
      <c r="AK65" s="127">
        <v>0</v>
      </c>
      <c r="AL65" s="127">
        <v>0</v>
      </c>
      <c r="AM65" s="127">
        <v>0</v>
      </c>
      <c r="AN65" s="127">
        <v>0</v>
      </c>
      <c r="AO65" s="127">
        <v>6</v>
      </c>
      <c r="AP65" s="127">
        <v>0</v>
      </c>
      <c r="AQ65" s="127">
        <v>19.899999999999999</v>
      </c>
      <c r="AR65" s="127">
        <v>19.53</v>
      </c>
      <c r="AS65" s="127">
        <v>0</v>
      </c>
      <c r="AT65" s="127">
        <v>0</v>
      </c>
      <c r="AU65" s="127">
        <v>0</v>
      </c>
      <c r="AV65" s="127">
        <v>0</v>
      </c>
      <c r="AW65" s="127">
        <v>0</v>
      </c>
      <c r="AX65" s="127">
        <v>0</v>
      </c>
      <c r="AY65" s="127">
        <v>0</v>
      </c>
      <c r="AZ65" s="127">
        <v>0</v>
      </c>
      <c r="BA65" s="127">
        <v>0.37</v>
      </c>
      <c r="BB65" s="127">
        <v>0</v>
      </c>
      <c r="BC65" s="127">
        <v>0</v>
      </c>
      <c r="BD65" s="127">
        <v>2.12</v>
      </c>
      <c r="BE65" s="127">
        <v>0</v>
      </c>
      <c r="BF65" s="127"/>
      <c r="BG65" s="127"/>
      <c r="BH65" s="127">
        <v>0</v>
      </c>
      <c r="BI65" s="127">
        <v>0</v>
      </c>
      <c r="BJ65" s="127">
        <v>0</v>
      </c>
      <c r="BK65" s="128">
        <v>51.33</v>
      </c>
      <c r="BL65" s="127">
        <v>0</v>
      </c>
      <c r="BM65" s="127">
        <v>0</v>
      </c>
      <c r="BN65" s="127">
        <v>0</v>
      </c>
      <c r="BO65" s="127">
        <v>0</v>
      </c>
      <c r="BP65" s="127">
        <v>30.88</v>
      </c>
      <c r="BQ65" s="124">
        <v>51.33</v>
      </c>
    </row>
    <row r="66" spans="1:69" s="61" customFormat="1" ht="11.25" x14ac:dyDescent="0.2">
      <c r="A66" s="129" t="s">
        <v>179</v>
      </c>
      <c r="B66" s="114" t="s">
        <v>180</v>
      </c>
      <c r="C66" s="115" t="s">
        <v>181</v>
      </c>
      <c r="D66" s="127">
        <v>256.02</v>
      </c>
      <c r="E66" s="127">
        <v>29.49</v>
      </c>
      <c r="F66" s="127">
        <v>0</v>
      </c>
      <c r="G66" s="127">
        <v>0</v>
      </c>
      <c r="H66" s="127">
        <v>0</v>
      </c>
      <c r="I66" s="127">
        <v>0</v>
      </c>
      <c r="J66" s="127">
        <v>0</v>
      </c>
      <c r="K66" s="127">
        <v>0</v>
      </c>
      <c r="L66" s="127">
        <v>0</v>
      </c>
      <c r="M66" s="127">
        <v>0</v>
      </c>
      <c r="N66" s="127">
        <v>0</v>
      </c>
      <c r="O66" s="127">
        <v>0</v>
      </c>
      <c r="P66" s="127">
        <v>3.36</v>
      </c>
      <c r="Q66" s="127">
        <v>0</v>
      </c>
      <c r="R66" s="127">
        <v>26.13</v>
      </c>
      <c r="S66" s="127">
        <v>172.35</v>
      </c>
      <c r="T66" s="127">
        <v>10</v>
      </c>
      <c r="U66" s="127">
        <v>0</v>
      </c>
      <c r="V66" s="127">
        <v>0</v>
      </c>
      <c r="W66" s="127">
        <v>0</v>
      </c>
      <c r="X66" s="127">
        <v>0</v>
      </c>
      <c r="Y66" s="127">
        <v>5</v>
      </c>
      <c r="Z66" s="127">
        <v>0</v>
      </c>
      <c r="AA66" s="127">
        <v>0</v>
      </c>
      <c r="AB66" s="127">
        <v>0</v>
      </c>
      <c r="AC66" s="127">
        <v>0</v>
      </c>
      <c r="AD66" s="127">
        <v>0</v>
      </c>
      <c r="AE66" s="127">
        <v>0</v>
      </c>
      <c r="AF66" s="127">
        <v>0</v>
      </c>
      <c r="AG66" s="127">
        <v>0</v>
      </c>
      <c r="AH66" s="127">
        <v>0</v>
      </c>
      <c r="AI66" s="127">
        <v>5</v>
      </c>
      <c r="AJ66" s="127">
        <v>17.45</v>
      </c>
      <c r="AK66" s="127">
        <v>0</v>
      </c>
      <c r="AL66" s="127">
        <v>10</v>
      </c>
      <c r="AM66" s="127">
        <v>0</v>
      </c>
      <c r="AN66" s="127">
        <v>0</v>
      </c>
      <c r="AO66" s="127">
        <v>2</v>
      </c>
      <c r="AP66" s="127">
        <v>5.45</v>
      </c>
      <c r="AQ66" s="127">
        <v>54.9</v>
      </c>
      <c r="AR66" s="127">
        <v>54.9</v>
      </c>
      <c r="AS66" s="127">
        <v>0</v>
      </c>
      <c r="AT66" s="127">
        <v>0</v>
      </c>
      <c r="AU66" s="127">
        <v>0</v>
      </c>
      <c r="AV66" s="127">
        <v>0</v>
      </c>
      <c r="AW66" s="127">
        <v>0</v>
      </c>
      <c r="AX66" s="127">
        <v>0</v>
      </c>
      <c r="AY66" s="127">
        <v>0</v>
      </c>
      <c r="AZ66" s="127">
        <v>0</v>
      </c>
      <c r="BA66" s="127">
        <v>0</v>
      </c>
      <c r="BB66" s="127">
        <v>0</v>
      </c>
      <c r="BC66" s="127">
        <v>0</v>
      </c>
      <c r="BD66" s="127">
        <v>85</v>
      </c>
      <c r="BE66" s="127">
        <v>0</v>
      </c>
      <c r="BF66" s="127"/>
      <c r="BG66" s="127"/>
      <c r="BH66" s="127">
        <v>0</v>
      </c>
      <c r="BI66" s="127">
        <v>0</v>
      </c>
      <c r="BJ66" s="127">
        <v>0</v>
      </c>
      <c r="BK66" s="127">
        <v>0</v>
      </c>
      <c r="BL66" s="128">
        <v>54.18</v>
      </c>
      <c r="BM66" s="127">
        <v>0</v>
      </c>
      <c r="BN66" s="127">
        <v>0</v>
      </c>
      <c r="BO66" s="127">
        <v>0</v>
      </c>
      <c r="BP66" s="127">
        <v>201.84</v>
      </c>
      <c r="BQ66" s="124">
        <v>54.18</v>
      </c>
    </row>
    <row r="67" spans="1:69" s="61" customFormat="1" ht="11.25" x14ac:dyDescent="0.2">
      <c r="A67" s="129" t="s">
        <v>182</v>
      </c>
      <c r="B67" s="114" t="s">
        <v>183</v>
      </c>
      <c r="C67" s="115" t="s">
        <v>184</v>
      </c>
      <c r="D67" s="127">
        <v>9.93</v>
      </c>
      <c r="E67" s="127">
        <v>0</v>
      </c>
      <c r="F67" s="127">
        <v>0</v>
      </c>
      <c r="G67" s="127">
        <v>0</v>
      </c>
      <c r="H67" s="127">
        <v>0</v>
      </c>
      <c r="I67" s="127">
        <v>0</v>
      </c>
      <c r="J67" s="127">
        <v>0</v>
      </c>
      <c r="K67" s="127">
        <v>0</v>
      </c>
      <c r="L67" s="127">
        <v>0</v>
      </c>
      <c r="M67" s="127">
        <v>0</v>
      </c>
      <c r="N67" s="127">
        <v>0</v>
      </c>
      <c r="O67" s="127">
        <v>0</v>
      </c>
      <c r="P67" s="127">
        <v>0</v>
      </c>
      <c r="Q67" s="127">
        <v>0</v>
      </c>
      <c r="R67" s="127">
        <v>0</v>
      </c>
      <c r="S67" s="127">
        <v>0</v>
      </c>
      <c r="T67" s="127">
        <v>0</v>
      </c>
      <c r="U67" s="127">
        <v>0</v>
      </c>
      <c r="V67" s="127">
        <v>0</v>
      </c>
      <c r="W67" s="127">
        <v>0</v>
      </c>
      <c r="X67" s="127">
        <v>0</v>
      </c>
      <c r="Y67" s="127">
        <v>0</v>
      </c>
      <c r="Z67" s="127">
        <v>0</v>
      </c>
      <c r="AA67" s="127">
        <v>0</v>
      </c>
      <c r="AB67" s="127">
        <v>0</v>
      </c>
      <c r="AC67" s="127">
        <v>0</v>
      </c>
      <c r="AD67" s="127">
        <v>0</v>
      </c>
      <c r="AE67" s="127">
        <v>0</v>
      </c>
      <c r="AF67" s="127">
        <v>0</v>
      </c>
      <c r="AG67" s="127">
        <v>0</v>
      </c>
      <c r="AH67" s="127">
        <v>0</v>
      </c>
      <c r="AI67" s="127">
        <v>0</v>
      </c>
      <c r="AJ67" s="127">
        <v>0</v>
      </c>
      <c r="AK67" s="127">
        <v>0</v>
      </c>
      <c r="AL67" s="127">
        <v>0</v>
      </c>
      <c r="AM67" s="127">
        <v>0</v>
      </c>
      <c r="AN67" s="127">
        <v>0</v>
      </c>
      <c r="AO67" s="127">
        <v>0</v>
      </c>
      <c r="AP67" s="127">
        <v>0</v>
      </c>
      <c r="AQ67" s="127">
        <v>0</v>
      </c>
      <c r="AR67" s="127">
        <v>0</v>
      </c>
      <c r="AS67" s="127">
        <v>0</v>
      </c>
      <c r="AT67" s="127">
        <v>0</v>
      </c>
      <c r="AU67" s="127">
        <v>0</v>
      </c>
      <c r="AV67" s="127">
        <v>0</v>
      </c>
      <c r="AW67" s="127">
        <v>0</v>
      </c>
      <c r="AX67" s="127">
        <v>0</v>
      </c>
      <c r="AY67" s="127">
        <v>0</v>
      </c>
      <c r="AZ67" s="127">
        <v>0</v>
      </c>
      <c r="BA67" s="127">
        <v>0</v>
      </c>
      <c r="BB67" s="127">
        <v>0</v>
      </c>
      <c r="BC67" s="127">
        <v>0</v>
      </c>
      <c r="BD67" s="127">
        <v>0</v>
      </c>
      <c r="BE67" s="127">
        <v>0</v>
      </c>
      <c r="BF67" s="127"/>
      <c r="BG67" s="127"/>
      <c r="BH67" s="127">
        <v>0</v>
      </c>
      <c r="BI67" s="127">
        <v>0</v>
      </c>
      <c r="BJ67" s="127">
        <v>0</v>
      </c>
      <c r="BK67" s="127">
        <v>0</v>
      </c>
      <c r="BL67" s="127">
        <v>0</v>
      </c>
      <c r="BM67" s="128">
        <v>9.93</v>
      </c>
      <c r="BN67" s="127">
        <v>0</v>
      </c>
      <c r="BO67" s="127">
        <v>0</v>
      </c>
      <c r="BP67" s="127">
        <v>0</v>
      </c>
      <c r="BQ67" s="124">
        <v>9.93</v>
      </c>
    </row>
    <row r="68" spans="1:69" s="61" customFormat="1" ht="11.25" x14ac:dyDescent="0.2">
      <c r="A68" s="129" t="s">
        <v>185</v>
      </c>
      <c r="B68" s="114" t="s">
        <v>186</v>
      </c>
      <c r="C68" s="115" t="s">
        <v>187</v>
      </c>
      <c r="D68" s="127">
        <v>0</v>
      </c>
      <c r="E68" s="127">
        <v>0</v>
      </c>
      <c r="F68" s="127">
        <v>0</v>
      </c>
      <c r="G68" s="127">
        <v>0</v>
      </c>
      <c r="H68" s="127">
        <v>0</v>
      </c>
      <c r="I68" s="127">
        <v>0</v>
      </c>
      <c r="J68" s="127">
        <v>0</v>
      </c>
      <c r="K68" s="127">
        <v>0</v>
      </c>
      <c r="L68" s="127">
        <v>0</v>
      </c>
      <c r="M68" s="127">
        <v>0</v>
      </c>
      <c r="N68" s="127">
        <v>0</v>
      </c>
      <c r="O68" s="127">
        <v>0</v>
      </c>
      <c r="P68" s="127">
        <v>0</v>
      </c>
      <c r="Q68" s="127">
        <v>0</v>
      </c>
      <c r="R68" s="127">
        <v>0</v>
      </c>
      <c r="S68" s="127">
        <v>0</v>
      </c>
      <c r="T68" s="127">
        <v>0</v>
      </c>
      <c r="U68" s="127">
        <v>0</v>
      </c>
      <c r="V68" s="127">
        <v>0</v>
      </c>
      <c r="W68" s="127">
        <v>0</v>
      </c>
      <c r="X68" s="127">
        <v>0</v>
      </c>
      <c r="Y68" s="127">
        <v>0</v>
      </c>
      <c r="Z68" s="127">
        <v>0</v>
      </c>
      <c r="AA68" s="127">
        <v>0</v>
      </c>
      <c r="AB68" s="127">
        <v>0</v>
      </c>
      <c r="AC68" s="127">
        <v>0</v>
      </c>
      <c r="AD68" s="127">
        <v>0</v>
      </c>
      <c r="AE68" s="127">
        <v>0</v>
      </c>
      <c r="AF68" s="127">
        <v>0</v>
      </c>
      <c r="AG68" s="127">
        <v>0</v>
      </c>
      <c r="AH68" s="127">
        <v>0</v>
      </c>
      <c r="AI68" s="127">
        <v>0</v>
      </c>
      <c r="AJ68" s="127">
        <v>0</v>
      </c>
      <c r="AK68" s="127">
        <v>0</v>
      </c>
      <c r="AL68" s="127">
        <v>0</v>
      </c>
      <c r="AM68" s="127">
        <v>0</v>
      </c>
      <c r="AN68" s="127">
        <v>0</v>
      </c>
      <c r="AO68" s="127">
        <v>0</v>
      </c>
      <c r="AP68" s="127">
        <v>0</v>
      </c>
      <c r="AQ68" s="127">
        <v>0</v>
      </c>
      <c r="AR68" s="127">
        <v>0</v>
      </c>
      <c r="AS68" s="127">
        <v>0</v>
      </c>
      <c r="AT68" s="127">
        <v>0</v>
      </c>
      <c r="AU68" s="127">
        <v>0</v>
      </c>
      <c r="AV68" s="127">
        <v>0</v>
      </c>
      <c r="AW68" s="127">
        <v>0</v>
      </c>
      <c r="AX68" s="127">
        <v>0</v>
      </c>
      <c r="AY68" s="127">
        <v>0</v>
      </c>
      <c r="AZ68" s="127">
        <v>0</v>
      </c>
      <c r="BA68" s="127">
        <v>0</v>
      </c>
      <c r="BB68" s="127">
        <v>0</v>
      </c>
      <c r="BC68" s="127">
        <v>0</v>
      </c>
      <c r="BD68" s="127">
        <v>0</v>
      </c>
      <c r="BE68" s="127">
        <v>0</v>
      </c>
      <c r="BF68" s="127"/>
      <c r="BG68" s="127"/>
      <c r="BH68" s="127">
        <v>0</v>
      </c>
      <c r="BI68" s="127">
        <v>0</v>
      </c>
      <c r="BJ68" s="127">
        <v>0</v>
      </c>
      <c r="BK68" s="127">
        <v>0</v>
      </c>
      <c r="BL68" s="127">
        <v>0</v>
      </c>
      <c r="BM68" s="127">
        <v>0</v>
      </c>
      <c r="BN68" s="128">
        <v>0</v>
      </c>
      <c r="BO68" s="127">
        <v>0</v>
      </c>
      <c r="BP68" s="127">
        <v>0</v>
      </c>
      <c r="BQ68" s="124">
        <v>0</v>
      </c>
    </row>
    <row r="69" spans="1:69" s="143" customFormat="1" ht="11.25" x14ac:dyDescent="0.2">
      <c r="A69" s="129" t="s">
        <v>196</v>
      </c>
      <c r="B69" s="115" t="s">
        <v>291</v>
      </c>
      <c r="C69" s="118" t="s">
        <v>292</v>
      </c>
      <c r="D69" s="127">
        <v>0</v>
      </c>
      <c r="E69" s="127">
        <v>0</v>
      </c>
      <c r="F69" s="127">
        <v>0</v>
      </c>
      <c r="G69" s="127">
        <v>0</v>
      </c>
      <c r="H69" s="127">
        <v>0</v>
      </c>
      <c r="I69" s="127">
        <v>0</v>
      </c>
      <c r="J69" s="127">
        <v>0</v>
      </c>
      <c r="K69" s="127">
        <v>0</v>
      </c>
      <c r="L69" s="127">
        <v>0</v>
      </c>
      <c r="M69" s="127">
        <v>0</v>
      </c>
      <c r="N69" s="127">
        <v>0</v>
      </c>
      <c r="O69" s="127">
        <v>0</v>
      </c>
      <c r="P69" s="127">
        <v>0</v>
      </c>
      <c r="Q69" s="127">
        <v>0</v>
      </c>
      <c r="R69" s="127">
        <v>0</v>
      </c>
      <c r="S69" s="127">
        <v>0</v>
      </c>
      <c r="T69" s="127">
        <v>0</v>
      </c>
      <c r="U69" s="127">
        <v>0</v>
      </c>
      <c r="V69" s="127">
        <v>0</v>
      </c>
      <c r="W69" s="127">
        <v>0</v>
      </c>
      <c r="X69" s="127">
        <v>0</v>
      </c>
      <c r="Y69" s="127">
        <v>0</v>
      </c>
      <c r="Z69" s="127">
        <v>0</v>
      </c>
      <c r="AA69" s="127">
        <v>0</v>
      </c>
      <c r="AB69" s="127">
        <v>0</v>
      </c>
      <c r="AC69" s="127">
        <v>0</v>
      </c>
      <c r="AD69" s="127">
        <v>0</v>
      </c>
      <c r="AE69" s="127">
        <v>0</v>
      </c>
      <c r="AF69" s="127">
        <v>0</v>
      </c>
      <c r="AG69" s="127">
        <v>0</v>
      </c>
      <c r="AH69" s="127">
        <v>0</v>
      </c>
      <c r="AI69" s="127">
        <v>0</v>
      </c>
      <c r="AJ69" s="127">
        <v>0</v>
      </c>
      <c r="AK69" s="127">
        <v>0</v>
      </c>
      <c r="AL69" s="127">
        <v>0</v>
      </c>
      <c r="AM69" s="127">
        <v>0</v>
      </c>
      <c r="AN69" s="127">
        <v>0</v>
      </c>
      <c r="AO69" s="127">
        <v>0</v>
      </c>
      <c r="AP69" s="127">
        <v>0</v>
      </c>
      <c r="AQ69" s="127">
        <v>0</v>
      </c>
      <c r="AR69" s="127">
        <v>0</v>
      </c>
      <c r="AS69" s="127">
        <v>0</v>
      </c>
      <c r="AT69" s="127">
        <v>0</v>
      </c>
      <c r="AU69" s="127">
        <v>0</v>
      </c>
      <c r="AV69" s="127">
        <v>0</v>
      </c>
      <c r="AW69" s="127">
        <v>0</v>
      </c>
      <c r="AX69" s="127">
        <v>0</v>
      </c>
      <c r="AY69" s="127">
        <v>0</v>
      </c>
      <c r="AZ69" s="127">
        <v>0</v>
      </c>
      <c r="BA69" s="127">
        <v>0</v>
      </c>
      <c r="BB69" s="127">
        <v>0</v>
      </c>
      <c r="BC69" s="127">
        <v>0</v>
      </c>
      <c r="BD69" s="127">
        <v>0</v>
      </c>
      <c r="BE69" s="127">
        <v>0</v>
      </c>
      <c r="BF69" s="127"/>
      <c r="BG69" s="127"/>
      <c r="BH69" s="127">
        <v>0</v>
      </c>
      <c r="BI69" s="127">
        <v>0</v>
      </c>
      <c r="BJ69" s="127">
        <v>0</v>
      </c>
      <c r="BK69" s="127">
        <v>0</v>
      </c>
      <c r="BL69" s="127">
        <v>0</v>
      </c>
      <c r="BM69" s="127">
        <v>0</v>
      </c>
      <c r="BN69" s="127">
        <v>0</v>
      </c>
      <c r="BO69" s="128">
        <v>0</v>
      </c>
      <c r="BP69" s="127">
        <v>0</v>
      </c>
      <c r="BQ69" s="124">
        <v>0</v>
      </c>
    </row>
    <row r="70" spans="1:69" s="143" customFormat="1" ht="11.25" x14ac:dyDescent="0.2">
      <c r="A70" s="129" t="s">
        <v>196</v>
      </c>
      <c r="B70" s="115" t="s">
        <v>293</v>
      </c>
      <c r="C70" s="119" t="s">
        <v>294</v>
      </c>
      <c r="D70" s="127">
        <v>0</v>
      </c>
      <c r="E70" s="127">
        <v>34.49</v>
      </c>
      <c r="F70" s="127">
        <v>0</v>
      </c>
      <c r="G70" s="127">
        <v>0</v>
      </c>
      <c r="H70" s="127">
        <v>0</v>
      </c>
      <c r="I70" s="127">
        <v>0</v>
      </c>
      <c r="J70" s="127">
        <v>107.87</v>
      </c>
      <c r="K70" s="127">
        <v>0</v>
      </c>
      <c r="L70" s="127">
        <v>0</v>
      </c>
      <c r="M70" s="127">
        <v>0</v>
      </c>
      <c r="N70" s="127">
        <v>0</v>
      </c>
      <c r="O70" s="127">
        <v>0</v>
      </c>
      <c r="P70" s="127">
        <v>14.41</v>
      </c>
      <c r="Q70" s="127">
        <v>0</v>
      </c>
      <c r="R70" s="127">
        <v>167.87</v>
      </c>
      <c r="S70" s="127">
        <v>555.17999999999995</v>
      </c>
      <c r="T70" s="127">
        <v>35.520000000000003</v>
      </c>
      <c r="U70" s="127">
        <v>2.4300000000000002</v>
      </c>
      <c r="V70" s="127">
        <v>1.0900000000000001</v>
      </c>
      <c r="W70" s="127">
        <v>0</v>
      </c>
      <c r="X70" s="127">
        <v>9.92</v>
      </c>
      <c r="Y70" s="127">
        <v>93.74</v>
      </c>
      <c r="Z70" s="127">
        <v>8.11</v>
      </c>
      <c r="AA70" s="127">
        <v>0</v>
      </c>
      <c r="AB70" s="127">
        <v>20.37</v>
      </c>
      <c r="AC70" s="127">
        <v>53.74</v>
      </c>
      <c r="AD70" s="127">
        <v>5.8</v>
      </c>
      <c r="AE70" s="127">
        <v>0</v>
      </c>
      <c r="AF70" s="127">
        <v>0</v>
      </c>
      <c r="AG70" s="127">
        <v>0</v>
      </c>
      <c r="AH70" s="127">
        <v>0</v>
      </c>
      <c r="AI70" s="127">
        <v>5.72</v>
      </c>
      <c r="AJ70" s="127">
        <v>108.97</v>
      </c>
      <c r="AK70" s="127">
        <v>0</v>
      </c>
      <c r="AL70" s="127">
        <v>20</v>
      </c>
      <c r="AM70" s="127">
        <v>0</v>
      </c>
      <c r="AN70" s="127">
        <v>54.43</v>
      </c>
      <c r="AO70" s="127">
        <v>12.85</v>
      </c>
      <c r="AP70" s="127">
        <v>21.69</v>
      </c>
      <c r="AQ70" s="127">
        <v>318.48</v>
      </c>
      <c r="AR70" s="127">
        <v>203.13</v>
      </c>
      <c r="AS70" s="127">
        <v>32.54</v>
      </c>
      <c r="AT70" s="127">
        <v>1.81</v>
      </c>
      <c r="AU70" s="127">
        <v>0</v>
      </c>
      <c r="AV70" s="127">
        <v>2.66</v>
      </c>
      <c r="AW70" s="127">
        <v>1</v>
      </c>
      <c r="AX70" s="127">
        <v>66.73</v>
      </c>
      <c r="AY70" s="127">
        <v>0</v>
      </c>
      <c r="AZ70" s="127">
        <v>9.73</v>
      </c>
      <c r="BA70" s="127">
        <v>0.88</v>
      </c>
      <c r="BB70" s="127">
        <v>0</v>
      </c>
      <c r="BC70" s="127">
        <v>0</v>
      </c>
      <c r="BD70" s="127">
        <v>109.99</v>
      </c>
      <c r="BE70" s="127">
        <v>0</v>
      </c>
      <c r="BF70" s="127"/>
      <c r="BG70" s="127"/>
      <c r="BH70" s="127">
        <v>0</v>
      </c>
      <c r="BI70" s="127">
        <v>0</v>
      </c>
      <c r="BJ70" s="127">
        <v>0</v>
      </c>
      <c r="BK70" s="127">
        <v>0</v>
      </c>
      <c r="BL70" s="127">
        <v>0</v>
      </c>
      <c r="BM70" s="127">
        <v>0</v>
      </c>
      <c r="BN70" s="127">
        <v>0</v>
      </c>
      <c r="BO70" s="127">
        <v>0</v>
      </c>
      <c r="BP70" s="127">
        <v>0</v>
      </c>
      <c r="BQ70" s="124">
        <v>0</v>
      </c>
    </row>
    <row r="71" spans="1:69" s="141" customFormat="1" ht="11.25" x14ac:dyDescent="0.2">
      <c r="A71" s="140" t="s">
        <v>196</v>
      </c>
      <c r="B71" s="112" t="s">
        <v>295</v>
      </c>
      <c r="C71" s="142" t="s">
        <v>296</v>
      </c>
      <c r="D71" s="124">
        <v>0</v>
      </c>
      <c r="E71" s="124">
        <v>122862.61</v>
      </c>
      <c r="F71" s="124">
        <v>10490.8</v>
      </c>
      <c r="G71" s="124">
        <v>10344.799999999999</v>
      </c>
      <c r="H71" s="124">
        <v>145.99</v>
      </c>
      <c r="I71" s="124">
        <v>10576.77</v>
      </c>
      <c r="J71" s="124">
        <v>36271.17</v>
      </c>
      <c r="K71" s="124">
        <v>0</v>
      </c>
      <c r="L71" s="124">
        <v>37278.379999999997</v>
      </c>
      <c r="M71" s="124">
        <v>27660.01</v>
      </c>
      <c r="N71" s="124">
        <v>22492.69</v>
      </c>
      <c r="O71" s="124">
        <v>23.41</v>
      </c>
      <c r="P71" s="124">
        <v>252.93</v>
      </c>
      <c r="Q71" s="124">
        <v>1.98</v>
      </c>
      <c r="R71" s="124">
        <v>307.16000000000003</v>
      </c>
      <c r="S71" s="124">
        <v>11370.22</v>
      </c>
      <c r="T71" s="124">
        <v>1792.21</v>
      </c>
      <c r="U71" s="124">
        <v>303.3</v>
      </c>
      <c r="V71" s="124">
        <v>21.89</v>
      </c>
      <c r="W71" s="124">
        <v>588.16999999999996</v>
      </c>
      <c r="X71" s="124">
        <v>24.19</v>
      </c>
      <c r="Y71" s="124">
        <v>297.69</v>
      </c>
      <c r="Z71" s="124">
        <v>24.37</v>
      </c>
      <c r="AA71" s="124">
        <v>18.86</v>
      </c>
      <c r="AB71" s="124">
        <v>28.25</v>
      </c>
      <c r="AC71" s="124">
        <v>166.46</v>
      </c>
      <c r="AD71" s="124">
        <v>37.47</v>
      </c>
      <c r="AE71" s="124">
        <v>3.38</v>
      </c>
      <c r="AF71" s="124">
        <v>0</v>
      </c>
      <c r="AG71" s="124">
        <v>0</v>
      </c>
      <c r="AH71" s="124">
        <v>0</v>
      </c>
      <c r="AI71" s="124">
        <v>18.899999999999999</v>
      </c>
      <c r="AJ71" s="124">
        <v>1202.76</v>
      </c>
      <c r="AK71" s="124">
        <v>99.34</v>
      </c>
      <c r="AL71" s="124">
        <v>74.53</v>
      </c>
      <c r="AM71" s="124">
        <v>0</v>
      </c>
      <c r="AN71" s="124">
        <v>442.32</v>
      </c>
      <c r="AO71" s="124">
        <v>81.86</v>
      </c>
      <c r="AP71" s="124">
        <v>504.71</v>
      </c>
      <c r="AQ71" s="124">
        <v>4259.43</v>
      </c>
      <c r="AR71" s="124">
        <v>1567.83</v>
      </c>
      <c r="AS71" s="124">
        <v>503.96</v>
      </c>
      <c r="AT71" s="124">
        <v>27.44</v>
      </c>
      <c r="AU71" s="124">
        <v>2.68</v>
      </c>
      <c r="AV71" s="124">
        <v>13.6</v>
      </c>
      <c r="AW71" s="124">
        <v>38</v>
      </c>
      <c r="AX71" s="124">
        <v>2049.36</v>
      </c>
      <c r="AY71" s="124">
        <v>1.03</v>
      </c>
      <c r="AZ71" s="124">
        <v>28.35</v>
      </c>
      <c r="BA71" s="124">
        <v>27.18</v>
      </c>
      <c r="BB71" s="124">
        <v>38.79</v>
      </c>
      <c r="BC71" s="124">
        <v>2.46</v>
      </c>
      <c r="BD71" s="124">
        <v>695.57</v>
      </c>
      <c r="BE71" s="124">
        <v>1095.6099999999999</v>
      </c>
      <c r="BF71" s="124"/>
      <c r="BG71" s="124"/>
      <c r="BH71" s="124">
        <v>3.63</v>
      </c>
      <c r="BI71" s="124">
        <v>115.44</v>
      </c>
      <c r="BJ71" s="124">
        <v>0</v>
      </c>
      <c r="BK71" s="124">
        <v>51.33</v>
      </c>
      <c r="BL71" s="124">
        <v>54.18</v>
      </c>
      <c r="BM71" s="124">
        <v>9.93</v>
      </c>
      <c r="BN71" s="124">
        <v>0</v>
      </c>
      <c r="BO71" s="124">
        <v>0</v>
      </c>
      <c r="BP71" s="127">
        <v>0</v>
      </c>
      <c r="BQ71" s="124">
        <v>0</v>
      </c>
    </row>
  </sheetData>
  <mergeCells count="11">
    <mergeCell ref="BQ4:BQ5"/>
    <mergeCell ref="A1:BQ1"/>
    <mergeCell ref="A2:BQ2"/>
    <mergeCell ref="A3:BQ3"/>
    <mergeCell ref="A4:A5"/>
    <mergeCell ref="B4:B5"/>
    <mergeCell ref="C4:C5"/>
    <mergeCell ref="D4:D5"/>
    <mergeCell ref="E4:BN4"/>
    <mergeCell ref="BO4:BO5"/>
    <mergeCell ref="BP4:BP5"/>
  </mergeCells>
  <conditionalFormatting sqref="D6:BQ71">
    <cfRule type="cellIs" dxfId="0" priority="1" operator="lessThan">
      <formula>0</formula>
    </cfRule>
  </conditionalFormatting>
  <printOptions horizontalCentered="1"/>
  <pageMargins left="0.25" right="0.25" top="0.75" bottom="0.75" header="0.3" footer="0.3"/>
  <pageSetup paperSize="8" scale="4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I845"/>
  <sheetViews>
    <sheetView showZeros="0" zoomScaleNormal="100" workbookViewId="0">
      <pane xSplit="2" ySplit="6" topLeftCell="C433" activePane="bottomRight" state="frozen"/>
      <selection activeCell="B36" sqref="B36"/>
      <selection pane="topRight" activeCell="B36" sqref="B36"/>
      <selection pane="bottomLeft" activeCell="B36" sqref="B36"/>
      <selection pane="bottomRight" activeCell="H779" sqref="H779"/>
    </sheetView>
  </sheetViews>
  <sheetFormatPr defaultColWidth="10.33203125" defaultRowHeight="12.75" x14ac:dyDescent="0.2"/>
  <cols>
    <col min="1" max="1" width="7.1640625" style="137" customWidth="1"/>
    <col min="2" max="2" width="49.83203125" style="137" customWidth="1"/>
    <col min="3" max="3" width="11.6640625" style="149" customWidth="1"/>
    <col min="4" max="4" width="16" style="137" hidden="1" customWidth="1"/>
    <col min="5" max="5" width="11.83203125" style="137" customWidth="1"/>
    <col min="6" max="6" width="12.1640625" style="137" customWidth="1"/>
    <col min="7" max="7" width="20" style="137" customWidth="1"/>
    <col min="8" max="8" width="23.33203125" style="137" customWidth="1"/>
    <col min="9" max="9" width="9.6640625" style="136" hidden="1" customWidth="1"/>
    <col min="10" max="16384" width="10.33203125" style="137"/>
  </cols>
  <sheetData>
    <row r="1" spans="1:9" ht="13.5" x14ac:dyDescent="0.2">
      <c r="A1" s="264" t="s">
        <v>309</v>
      </c>
      <c r="B1" s="265"/>
      <c r="C1" s="265"/>
      <c r="D1" s="265"/>
      <c r="E1" s="265"/>
      <c r="F1" s="265"/>
      <c r="G1" s="265"/>
      <c r="H1" s="265"/>
    </row>
    <row r="2" spans="1:9" ht="13.9" customHeight="1" x14ac:dyDescent="0.2">
      <c r="A2" s="266" t="s">
        <v>392</v>
      </c>
      <c r="B2" s="266"/>
      <c r="C2" s="266"/>
      <c r="D2" s="266"/>
      <c r="E2" s="266"/>
      <c r="F2" s="266"/>
      <c r="G2" s="266"/>
      <c r="H2" s="266"/>
    </row>
    <row r="3" spans="1:9" ht="13.9" customHeight="1" x14ac:dyDescent="0.2">
      <c r="B3" s="138"/>
      <c r="C3" s="138"/>
      <c r="D3" s="138"/>
      <c r="E3" s="138"/>
      <c r="F3" s="138"/>
      <c r="G3" s="138"/>
      <c r="H3" s="138"/>
    </row>
    <row r="4" spans="1:9" x14ac:dyDescent="0.2">
      <c r="A4" s="267" t="s">
        <v>1</v>
      </c>
      <c r="B4" s="267" t="s">
        <v>310</v>
      </c>
      <c r="C4" s="267" t="s">
        <v>311</v>
      </c>
      <c r="D4" s="267" t="s">
        <v>344</v>
      </c>
      <c r="E4" s="267" t="s">
        <v>312</v>
      </c>
      <c r="F4" s="267" t="s">
        <v>313</v>
      </c>
      <c r="G4" s="267"/>
      <c r="H4" s="267" t="s">
        <v>314</v>
      </c>
      <c r="I4" s="270" t="s">
        <v>315</v>
      </c>
    </row>
    <row r="5" spans="1:9" ht="45.75" customHeight="1" x14ac:dyDescent="0.2">
      <c r="A5" s="267"/>
      <c r="B5" s="267"/>
      <c r="C5" s="267"/>
      <c r="D5" s="267"/>
      <c r="E5" s="267"/>
      <c r="F5" s="179" t="s">
        <v>4</v>
      </c>
      <c r="G5" s="179" t="s">
        <v>316</v>
      </c>
      <c r="H5" s="267"/>
      <c r="I5" s="270"/>
    </row>
    <row r="6" spans="1:9" x14ac:dyDescent="0.2">
      <c r="A6" s="180">
        <v>1</v>
      </c>
      <c r="B6" s="180">
        <v>2</v>
      </c>
      <c r="C6" s="180">
        <v>3</v>
      </c>
      <c r="D6" s="181" t="s">
        <v>273</v>
      </c>
      <c r="E6" s="180">
        <v>4</v>
      </c>
      <c r="F6" s="180">
        <v>5</v>
      </c>
      <c r="G6" s="180">
        <v>6</v>
      </c>
      <c r="H6" s="180">
        <v>7</v>
      </c>
    </row>
    <row r="7" spans="1:9" s="139" customFormat="1" ht="43.5" hidden="1" customHeight="1" x14ac:dyDescent="0.2">
      <c r="A7" s="178" t="s">
        <v>317</v>
      </c>
      <c r="B7" s="182" t="s">
        <v>345</v>
      </c>
      <c r="C7" s="178"/>
      <c r="D7" s="178"/>
      <c r="E7" s="178"/>
      <c r="F7" s="178"/>
      <c r="G7" s="178"/>
      <c r="H7" s="178"/>
      <c r="I7" s="183"/>
    </row>
    <row r="8" spans="1:9" s="147" customFormat="1" hidden="1" x14ac:dyDescent="0.2">
      <c r="A8" s="184" t="s">
        <v>319</v>
      </c>
      <c r="B8" s="185" t="s">
        <v>60</v>
      </c>
      <c r="C8" s="186">
        <v>0</v>
      </c>
      <c r="D8" s="187">
        <v>0</v>
      </c>
      <c r="E8" s="186">
        <v>0</v>
      </c>
      <c r="F8" s="186">
        <v>0</v>
      </c>
      <c r="G8" s="188" t="s">
        <v>318</v>
      </c>
      <c r="H8" s="189" t="s">
        <v>318</v>
      </c>
      <c r="I8" s="190">
        <v>0</v>
      </c>
    </row>
    <row r="9" spans="1:9" s="139" customFormat="1" hidden="1" x14ac:dyDescent="0.2">
      <c r="A9" s="191">
        <v>1</v>
      </c>
      <c r="B9" s="192" t="s">
        <v>393</v>
      </c>
      <c r="C9" s="193">
        <v>13</v>
      </c>
      <c r="D9" s="187">
        <v>13</v>
      </c>
      <c r="E9" s="193">
        <v>0</v>
      </c>
      <c r="F9" s="193">
        <v>13</v>
      </c>
      <c r="G9" s="194" t="s">
        <v>33</v>
      </c>
      <c r="H9" s="195" t="s">
        <v>360</v>
      </c>
      <c r="I9" s="183" t="s">
        <v>61</v>
      </c>
    </row>
    <row r="10" spans="1:9" s="139" customFormat="1" hidden="1" x14ac:dyDescent="0.2">
      <c r="A10" s="258">
        <v>2</v>
      </c>
      <c r="B10" s="260" t="s">
        <v>394</v>
      </c>
      <c r="C10" s="193">
        <v>3</v>
      </c>
      <c r="D10" s="187">
        <v>3</v>
      </c>
      <c r="E10" s="193">
        <v>0</v>
      </c>
      <c r="F10" s="193">
        <v>3</v>
      </c>
      <c r="G10" s="194" t="s">
        <v>33</v>
      </c>
      <c r="H10" s="195" t="s">
        <v>360</v>
      </c>
      <c r="I10" s="183" t="s">
        <v>61</v>
      </c>
    </row>
    <row r="11" spans="1:9" s="139" customFormat="1" hidden="1" x14ac:dyDescent="0.2">
      <c r="A11" s="259"/>
      <c r="B11" s="261"/>
      <c r="C11" s="193">
        <v>3</v>
      </c>
      <c r="D11" s="187">
        <v>3</v>
      </c>
      <c r="E11" s="193">
        <v>0</v>
      </c>
      <c r="F11" s="193">
        <v>3</v>
      </c>
      <c r="G11" s="194" t="s">
        <v>24</v>
      </c>
      <c r="H11" s="195" t="s">
        <v>362</v>
      </c>
      <c r="I11" s="183" t="s">
        <v>61</v>
      </c>
    </row>
    <row r="12" spans="1:9" s="139" customFormat="1" hidden="1" x14ac:dyDescent="0.2">
      <c r="A12" s="191">
        <v>3</v>
      </c>
      <c r="B12" s="192" t="s">
        <v>395</v>
      </c>
      <c r="C12" s="193">
        <v>103.3</v>
      </c>
      <c r="D12" s="187">
        <v>103.3</v>
      </c>
      <c r="E12" s="193">
        <v>0</v>
      </c>
      <c r="F12" s="193">
        <v>103.3</v>
      </c>
      <c r="G12" s="194" t="s">
        <v>320</v>
      </c>
      <c r="H12" s="195" t="s">
        <v>360</v>
      </c>
      <c r="I12" s="183" t="s">
        <v>61</v>
      </c>
    </row>
    <row r="13" spans="1:9" s="139" customFormat="1" hidden="1" x14ac:dyDescent="0.2">
      <c r="A13" s="191">
        <v>4</v>
      </c>
      <c r="B13" s="192" t="s">
        <v>396</v>
      </c>
      <c r="C13" s="193">
        <v>300.12</v>
      </c>
      <c r="D13" s="187">
        <v>300.12</v>
      </c>
      <c r="E13" s="193">
        <v>293</v>
      </c>
      <c r="F13" s="193">
        <v>7.1200000000000045</v>
      </c>
      <c r="G13" s="194" t="s">
        <v>33</v>
      </c>
      <c r="H13" s="195" t="s">
        <v>360</v>
      </c>
      <c r="I13" s="183" t="s">
        <v>61</v>
      </c>
    </row>
    <row r="14" spans="1:9" hidden="1" x14ac:dyDescent="0.2">
      <c r="A14" s="191">
        <v>5</v>
      </c>
      <c r="B14" s="192" t="s">
        <v>397</v>
      </c>
      <c r="C14" s="193">
        <v>2.42</v>
      </c>
      <c r="D14" s="187">
        <v>2.42</v>
      </c>
      <c r="E14" s="193">
        <v>0</v>
      </c>
      <c r="F14" s="193">
        <v>2.42</v>
      </c>
      <c r="G14" s="194" t="s">
        <v>24</v>
      </c>
      <c r="H14" s="195" t="s">
        <v>362</v>
      </c>
      <c r="I14" s="183" t="s">
        <v>61</v>
      </c>
    </row>
    <row r="15" spans="1:9" s="154" customFormat="1" hidden="1" x14ac:dyDescent="0.2">
      <c r="A15" s="191">
        <v>6</v>
      </c>
      <c r="B15" s="192" t="s">
        <v>398</v>
      </c>
      <c r="C15" s="193">
        <v>9.5</v>
      </c>
      <c r="D15" s="187">
        <v>9.5</v>
      </c>
      <c r="E15" s="193">
        <v>0</v>
      </c>
      <c r="F15" s="193">
        <v>9.5</v>
      </c>
      <c r="G15" s="194" t="s">
        <v>181</v>
      </c>
      <c r="H15" s="195" t="s">
        <v>361</v>
      </c>
      <c r="I15" s="183" t="s">
        <v>61</v>
      </c>
    </row>
    <row r="16" spans="1:9" s="154" customFormat="1" ht="17.25" hidden="1" customHeight="1" x14ac:dyDescent="0.2">
      <c r="A16" s="191">
        <v>7</v>
      </c>
      <c r="B16" s="192" t="s">
        <v>399</v>
      </c>
      <c r="C16" s="193">
        <v>15</v>
      </c>
      <c r="D16" s="187">
        <v>15</v>
      </c>
      <c r="E16" s="193">
        <v>15</v>
      </c>
      <c r="F16" s="193">
        <v>0</v>
      </c>
      <c r="G16" s="194"/>
      <c r="H16" s="195" t="s">
        <v>369</v>
      </c>
      <c r="I16" s="183" t="s">
        <v>61</v>
      </c>
    </row>
    <row r="17" spans="1:9" s="154" customFormat="1" hidden="1" x14ac:dyDescent="0.2">
      <c r="A17" s="258">
        <v>8</v>
      </c>
      <c r="B17" s="268" t="s">
        <v>1103</v>
      </c>
      <c r="C17" s="193">
        <v>1.18</v>
      </c>
      <c r="D17" s="187">
        <v>1.18</v>
      </c>
      <c r="E17" s="193">
        <v>0</v>
      </c>
      <c r="F17" s="193">
        <v>1.18</v>
      </c>
      <c r="G17" s="194" t="s">
        <v>33</v>
      </c>
      <c r="H17" s="195" t="s">
        <v>360</v>
      </c>
      <c r="I17" s="183" t="s">
        <v>61</v>
      </c>
    </row>
    <row r="18" spans="1:9" hidden="1" x14ac:dyDescent="0.2">
      <c r="A18" s="259"/>
      <c r="B18" s="269"/>
      <c r="C18" s="193">
        <v>15.77</v>
      </c>
      <c r="D18" s="187">
        <v>15.77</v>
      </c>
      <c r="E18" s="193">
        <v>7.95</v>
      </c>
      <c r="F18" s="193">
        <v>7.8199999999999994</v>
      </c>
      <c r="G18" s="194" t="s">
        <v>400</v>
      </c>
      <c r="H18" s="195" t="s">
        <v>366</v>
      </c>
      <c r="I18" s="183" t="s">
        <v>61</v>
      </c>
    </row>
    <row r="19" spans="1:9" s="154" customFormat="1" ht="25.5" hidden="1" x14ac:dyDescent="0.2">
      <c r="A19" s="191">
        <v>9</v>
      </c>
      <c r="B19" s="192" t="s">
        <v>401</v>
      </c>
      <c r="C19" s="193">
        <v>46</v>
      </c>
      <c r="D19" s="187">
        <v>46</v>
      </c>
      <c r="E19" s="193">
        <v>16.420000000000002</v>
      </c>
      <c r="F19" s="193">
        <v>29.58</v>
      </c>
      <c r="G19" s="194" t="s">
        <v>402</v>
      </c>
      <c r="H19" s="195" t="s">
        <v>366</v>
      </c>
      <c r="I19" s="183" t="s">
        <v>61</v>
      </c>
    </row>
    <row r="20" spans="1:9" s="154" customFormat="1" ht="25.5" hidden="1" x14ac:dyDescent="0.2">
      <c r="A20" s="191">
        <v>10</v>
      </c>
      <c r="B20" s="192" t="s">
        <v>403</v>
      </c>
      <c r="C20" s="193">
        <v>4.0599999999999996</v>
      </c>
      <c r="D20" s="187">
        <v>4.0599999999999996</v>
      </c>
      <c r="E20" s="193">
        <v>4.0599999999999996</v>
      </c>
      <c r="F20" s="193">
        <v>0</v>
      </c>
      <c r="G20" s="194" t="s">
        <v>318</v>
      </c>
      <c r="H20" s="195" t="s">
        <v>361</v>
      </c>
      <c r="I20" s="183" t="s">
        <v>61</v>
      </c>
    </row>
    <row r="21" spans="1:9" s="154" customFormat="1" ht="25.5" hidden="1" customHeight="1" x14ac:dyDescent="0.2">
      <c r="A21" s="258">
        <v>11</v>
      </c>
      <c r="B21" s="260" t="s">
        <v>404</v>
      </c>
      <c r="C21" s="193">
        <v>2.61</v>
      </c>
      <c r="D21" s="187">
        <v>2.61</v>
      </c>
      <c r="E21" s="193">
        <v>0</v>
      </c>
      <c r="F21" s="193">
        <v>2.61</v>
      </c>
      <c r="G21" s="194" t="s">
        <v>405</v>
      </c>
      <c r="H21" s="195" t="s">
        <v>363</v>
      </c>
      <c r="I21" s="183" t="s">
        <v>61</v>
      </c>
    </row>
    <row r="22" spans="1:9" s="155" customFormat="1" hidden="1" x14ac:dyDescent="0.2">
      <c r="A22" s="259"/>
      <c r="B22" s="261"/>
      <c r="C22" s="193">
        <v>0.78</v>
      </c>
      <c r="D22" s="187">
        <v>2.61</v>
      </c>
      <c r="E22" s="193">
        <v>0</v>
      </c>
      <c r="F22" s="193">
        <v>0.78</v>
      </c>
      <c r="G22" s="194" t="s">
        <v>406</v>
      </c>
      <c r="H22" s="195" t="s">
        <v>361</v>
      </c>
      <c r="I22" s="183" t="s">
        <v>61</v>
      </c>
    </row>
    <row r="23" spans="1:9" s="154" customFormat="1" hidden="1" x14ac:dyDescent="0.2">
      <c r="A23" s="198">
        <v>12</v>
      </c>
      <c r="B23" s="199" t="s">
        <v>407</v>
      </c>
      <c r="C23" s="200">
        <v>5.9</v>
      </c>
      <c r="D23" s="201">
        <v>5.9</v>
      </c>
      <c r="E23" s="200">
        <v>0</v>
      </c>
      <c r="F23" s="200">
        <v>5.9</v>
      </c>
      <c r="G23" s="202" t="s">
        <v>30</v>
      </c>
      <c r="H23" s="203" t="s">
        <v>371</v>
      </c>
      <c r="I23" s="204" t="s">
        <v>61</v>
      </c>
    </row>
    <row r="24" spans="1:9" s="156" customFormat="1" hidden="1" x14ac:dyDescent="0.2">
      <c r="A24" s="184" t="s">
        <v>319</v>
      </c>
      <c r="B24" s="185" t="s">
        <v>63</v>
      </c>
      <c r="C24" s="186">
        <v>0</v>
      </c>
      <c r="D24" s="187">
        <v>0</v>
      </c>
      <c r="E24" s="186">
        <v>0</v>
      </c>
      <c r="F24" s="186">
        <v>0</v>
      </c>
      <c r="G24" s="188" t="s">
        <v>318</v>
      </c>
      <c r="H24" s="189" t="s">
        <v>318</v>
      </c>
      <c r="I24" s="190">
        <v>0</v>
      </c>
    </row>
    <row r="25" spans="1:9" x14ac:dyDescent="0.2">
      <c r="A25" s="191">
        <v>1</v>
      </c>
      <c r="B25" s="192" t="s">
        <v>408</v>
      </c>
      <c r="C25" s="193">
        <v>0.09</v>
      </c>
      <c r="D25" s="187">
        <v>0.09</v>
      </c>
      <c r="E25" s="193">
        <v>0</v>
      </c>
      <c r="F25" s="193">
        <v>0.09</v>
      </c>
      <c r="G25" s="194" t="s">
        <v>58</v>
      </c>
      <c r="H25" s="195" t="s">
        <v>364</v>
      </c>
      <c r="I25" s="183" t="s">
        <v>64</v>
      </c>
    </row>
    <row r="26" spans="1:9" hidden="1" x14ac:dyDescent="0.2">
      <c r="A26" s="191">
        <v>2</v>
      </c>
      <c r="B26" s="192" t="s">
        <v>409</v>
      </c>
      <c r="C26" s="193">
        <v>0.11</v>
      </c>
      <c r="D26" s="187">
        <v>0.11</v>
      </c>
      <c r="E26" s="193">
        <v>0.09</v>
      </c>
      <c r="F26" s="193">
        <v>2.0000000000000004E-2</v>
      </c>
      <c r="G26" s="194" t="s">
        <v>58</v>
      </c>
      <c r="H26" s="195" t="s">
        <v>369</v>
      </c>
      <c r="I26" s="183" t="s">
        <v>64</v>
      </c>
    </row>
    <row r="27" spans="1:9" hidden="1" x14ac:dyDescent="0.2">
      <c r="A27" s="191">
        <v>3</v>
      </c>
      <c r="B27" s="192" t="s">
        <v>410</v>
      </c>
      <c r="C27" s="193">
        <v>0.2</v>
      </c>
      <c r="D27" s="187">
        <v>0.2</v>
      </c>
      <c r="E27" s="193">
        <v>0</v>
      </c>
      <c r="F27" s="193">
        <v>0.2</v>
      </c>
      <c r="G27" s="194" t="s">
        <v>12</v>
      </c>
      <c r="H27" s="195" t="s">
        <v>361</v>
      </c>
      <c r="I27" s="183" t="s">
        <v>64</v>
      </c>
    </row>
    <row r="28" spans="1:9" hidden="1" x14ac:dyDescent="0.2">
      <c r="A28" s="191">
        <v>4</v>
      </c>
      <c r="B28" s="192" t="s">
        <v>411</v>
      </c>
      <c r="C28" s="193">
        <v>0.25</v>
      </c>
      <c r="D28" s="187">
        <v>0.25</v>
      </c>
      <c r="E28" s="193">
        <v>0</v>
      </c>
      <c r="F28" s="193">
        <v>0.25</v>
      </c>
      <c r="G28" s="194" t="s">
        <v>12</v>
      </c>
      <c r="H28" s="195" t="s">
        <v>363</v>
      </c>
      <c r="I28" s="183" t="s">
        <v>64</v>
      </c>
    </row>
    <row r="29" spans="1:9" hidden="1" x14ac:dyDescent="0.2">
      <c r="A29" s="191">
        <v>5</v>
      </c>
      <c r="B29" s="192" t="s">
        <v>412</v>
      </c>
      <c r="C29" s="193">
        <v>0.22</v>
      </c>
      <c r="D29" s="187">
        <v>0.22</v>
      </c>
      <c r="E29" s="193">
        <v>0</v>
      </c>
      <c r="F29" s="193">
        <v>0.22</v>
      </c>
      <c r="G29" s="194" t="s">
        <v>58</v>
      </c>
      <c r="H29" s="195" t="s">
        <v>366</v>
      </c>
      <c r="I29" s="183" t="s">
        <v>64</v>
      </c>
    </row>
    <row r="30" spans="1:9" ht="25.5" hidden="1" x14ac:dyDescent="0.2">
      <c r="A30" s="191">
        <v>6</v>
      </c>
      <c r="B30" s="192" t="s">
        <v>413</v>
      </c>
      <c r="C30" s="193">
        <v>0.3</v>
      </c>
      <c r="D30" s="187">
        <v>0.3</v>
      </c>
      <c r="E30" s="193">
        <v>0</v>
      </c>
      <c r="F30" s="193">
        <v>0.3</v>
      </c>
      <c r="G30" s="194" t="s">
        <v>58</v>
      </c>
      <c r="H30" s="195" t="s">
        <v>360</v>
      </c>
      <c r="I30" s="183" t="s">
        <v>64</v>
      </c>
    </row>
    <row r="31" spans="1:9" ht="25.5" hidden="1" x14ac:dyDescent="0.2">
      <c r="A31" s="191">
        <v>7</v>
      </c>
      <c r="B31" s="192" t="s">
        <v>414</v>
      </c>
      <c r="C31" s="193">
        <v>0.37</v>
      </c>
      <c r="D31" s="187">
        <v>0.37</v>
      </c>
      <c r="E31" s="193">
        <v>0</v>
      </c>
      <c r="F31" s="193">
        <v>0.37</v>
      </c>
      <c r="G31" s="194" t="s">
        <v>24</v>
      </c>
      <c r="H31" s="195" t="s">
        <v>359</v>
      </c>
      <c r="I31" s="183" t="s">
        <v>64</v>
      </c>
    </row>
    <row r="32" spans="1:9" hidden="1" x14ac:dyDescent="0.2">
      <c r="A32" s="191">
        <v>8</v>
      </c>
      <c r="B32" s="192" t="s">
        <v>415</v>
      </c>
      <c r="C32" s="193">
        <v>0.55000000000000004</v>
      </c>
      <c r="D32" s="187">
        <v>0.55000000000000004</v>
      </c>
      <c r="E32" s="193">
        <v>0</v>
      </c>
      <c r="F32" s="193">
        <v>0.55000000000000004</v>
      </c>
      <c r="G32" s="194" t="s">
        <v>79</v>
      </c>
      <c r="H32" s="195" t="s">
        <v>357</v>
      </c>
      <c r="I32" s="183" t="s">
        <v>64</v>
      </c>
    </row>
    <row r="33" spans="1:9" hidden="1" x14ac:dyDescent="0.2">
      <c r="A33" s="191">
        <v>9</v>
      </c>
      <c r="B33" s="192" t="s">
        <v>416</v>
      </c>
      <c r="C33" s="193">
        <v>0.3</v>
      </c>
      <c r="D33" s="187">
        <v>0.3</v>
      </c>
      <c r="E33" s="193">
        <v>0</v>
      </c>
      <c r="F33" s="193">
        <v>0.3</v>
      </c>
      <c r="G33" s="194" t="s">
        <v>321</v>
      </c>
      <c r="H33" s="195" t="s">
        <v>372</v>
      </c>
      <c r="I33" s="183" t="s">
        <v>64</v>
      </c>
    </row>
    <row r="34" spans="1:9" hidden="1" x14ac:dyDescent="0.2">
      <c r="A34" s="191">
        <v>10</v>
      </c>
      <c r="B34" s="192" t="s">
        <v>417</v>
      </c>
      <c r="C34" s="193">
        <v>0.32</v>
      </c>
      <c r="D34" s="187">
        <v>0.32</v>
      </c>
      <c r="E34" s="193">
        <v>0</v>
      </c>
      <c r="F34" s="193">
        <v>0.32</v>
      </c>
      <c r="G34" s="194" t="s">
        <v>418</v>
      </c>
      <c r="H34" s="195" t="s">
        <v>370</v>
      </c>
      <c r="I34" s="183" t="s">
        <v>64</v>
      </c>
    </row>
    <row r="35" spans="1:9" hidden="1" x14ac:dyDescent="0.2">
      <c r="A35" s="191">
        <v>11</v>
      </c>
      <c r="B35" s="192" t="s">
        <v>419</v>
      </c>
      <c r="C35" s="193">
        <v>0.23</v>
      </c>
      <c r="D35" s="187">
        <v>0.23</v>
      </c>
      <c r="E35" s="193">
        <v>0</v>
      </c>
      <c r="F35" s="193">
        <v>0.23</v>
      </c>
      <c r="G35" s="194" t="s">
        <v>24</v>
      </c>
      <c r="H35" s="195" t="s">
        <v>358</v>
      </c>
      <c r="I35" s="183" t="s">
        <v>64</v>
      </c>
    </row>
    <row r="36" spans="1:9" hidden="1" x14ac:dyDescent="0.2">
      <c r="A36" s="191">
        <v>12</v>
      </c>
      <c r="B36" s="192" t="s">
        <v>420</v>
      </c>
      <c r="C36" s="193">
        <v>0.18</v>
      </c>
      <c r="D36" s="187">
        <v>0.18</v>
      </c>
      <c r="E36" s="193">
        <v>0</v>
      </c>
      <c r="F36" s="193">
        <v>0.18</v>
      </c>
      <c r="G36" s="194" t="s">
        <v>79</v>
      </c>
      <c r="H36" s="195" t="s">
        <v>373</v>
      </c>
      <c r="I36" s="183" t="s">
        <v>64</v>
      </c>
    </row>
    <row r="37" spans="1:9" hidden="1" x14ac:dyDescent="0.2">
      <c r="A37" s="191">
        <v>13</v>
      </c>
      <c r="B37" s="192" t="s">
        <v>421</v>
      </c>
      <c r="C37" s="193">
        <v>0.19</v>
      </c>
      <c r="D37" s="187">
        <v>0.19</v>
      </c>
      <c r="E37" s="193">
        <v>0</v>
      </c>
      <c r="F37" s="193">
        <v>0.19</v>
      </c>
      <c r="G37" s="194" t="s">
        <v>21</v>
      </c>
      <c r="H37" s="195" t="s">
        <v>368</v>
      </c>
      <c r="I37" s="183" t="s">
        <v>64</v>
      </c>
    </row>
    <row r="38" spans="1:9" hidden="1" x14ac:dyDescent="0.2">
      <c r="A38" s="191">
        <v>14</v>
      </c>
      <c r="B38" s="192" t="s">
        <v>422</v>
      </c>
      <c r="C38" s="193">
        <v>0.18</v>
      </c>
      <c r="D38" s="187">
        <v>0.18</v>
      </c>
      <c r="E38" s="193">
        <v>0</v>
      </c>
      <c r="F38" s="193">
        <v>0.18</v>
      </c>
      <c r="G38" s="194" t="s">
        <v>423</v>
      </c>
      <c r="H38" s="195" t="s">
        <v>365</v>
      </c>
      <c r="I38" s="183" t="s">
        <v>64</v>
      </c>
    </row>
    <row r="39" spans="1:9" hidden="1" x14ac:dyDescent="0.2">
      <c r="A39" s="191">
        <v>15</v>
      </c>
      <c r="B39" s="192" t="s">
        <v>424</v>
      </c>
      <c r="C39" s="193">
        <v>0.13</v>
      </c>
      <c r="D39" s="187">
        <v>0.13</v>
      </c>
      <c r="E39" s="193">
        <v>0</v>
      </c>
      <c r="F39" s="193">
        <v>0.13</v>
      </c>
      <c r="G39" s="194" t="s">
        <v>79</v>
      </c>
      <c r="H39" s="195" t="s">
        <v>367</v>
      </c>
      <c r="I39" s="183" t="s">
        <v>64</v>
      </c>
    </row>
    <row r="40" spans="1:9" hidden="1" x14ac:dyDescent="0.2">
      <c r="A40" s="191">
        <v>16</v>
      </c>
      <c r="B40" s="192" t="s">
        <v>425</v>
      </c>
      <c r="C40" s="193">
        <v>0.14000000000000001</v>
      </c>
      <c r="D40" s="187">
        <v>0.14000000000000001</v>
      </c>
      <c r="E40" s="193">
        <v>0</v>
      </c>
      <c r="F40" s="193">
        <v>0.14000000000000001</v>
      </c>
      <c r="G40" s="194" t="s">
        <v>58</v>
      </c>
      <c r="H40" s="195" t="s">
        <v>371</v>
      </c>
      <c r="I40" s="183" t="s">
        <v>64</v>
      </c>
    </row>
    <row r="41" spans="1:9" ht="25.5" hidden="1" x14ac:dyDescent="0.2">
      <c r="A41" s="191">
        <v>17</v>
      </c>
      <c r="B41" s="192" t="s">
        <v>426</v>
      </c>
      <c r="C41" s="193">
        <v>0.18</v>
      </c>
      <c r="D41" s="187">
        <v>0.18</v>
      </c>
      <c r="E41" s="193">
        <v>0</v>
      </c>
      <c r="F41" s="193">
        <v>0.18</v>
      </c>
      <c r="G41" s="194" t="s">
        <v>427</v>
      </c>
      <c r="H41" s="195" t="s">
        <v>359</v>
      </c>
      <c r="I41" s="183" t="s">
        <v>64</v>
      </c>
    </row>
    <row r="42" spans="1:9" hidden="1" x14ac:dyDescent="0.2">
      <c r="A42" s="191">
        <v>18</v>
      </c>
      <c r="B42" s="192" t="s">
        <v>428</v>
      </c>
      <c r="C42" s="193">
        <v>0.2</v>
      </c>
      <c r="D42" s="187">
        <v>0.2</v>
      </c>
      <c r="E42" s="193">
        <v>0</v>
      </c>
      <c r="F42" s="193">
        <v>0.2</v>
      </c>
      <c r="G42" s="194" t="s">
        <v>429</v>
      </c>
      <c r="H42" s="195" t="s">
        <v>360</v>
      </c>
      <c r="I42" s="183" t="s">
        <v>64</v>
      </c>
    </row>
    <row r="43" spans="1:9" s="148" customFormat="1" hidden="1" x14ac:dyDescent="0.2">
      <c r="A43" s="184" t="s">
        <v>319</v>
      </c>
      <c r="B43" s="185" t="s">
        <v>40</v>
      </c>
      <c r="C43" s="186">
        <v>0</v>
      </c>
      <c r="D43" s="187">
        <v>0</v>
      </c>
      <c r="E43" s="186">
        <v>0</v>
      </c>
      <c r="F43" s="186">
        <v>0</v>
      </c>
      <c r="G43" s="188" t="s">
        <v>318</v>
      </c>
      <c r="H43" s="189" t="s">
        <v>318</v>
      </c>
      <c r="I43" s="190">
        <v>0</v>
      </c>
    </row>
    <row r="44" spans="1:9" hidden="1" x14ac:dyDescent="0.2">
      <c r="A44" s="191">
        <v>1</v>
      </c>
      <c r="B44" s="192" t="s">
        <v>430</v>
      </c>
      <c r="C44" s="193">
        <v>48.32</v>
      </c>
      <c r="D44" s="187">
        <v>48.32</v>
      </c>
      <c r="E44" s="193">
        <v>0</v>
      </c>
      <c r="F44" s="193">
        <v>48.32</v>
      </c>
      <c r="G44" s="194" t="s">
        <v>431</v>
      </c>
      <c r="H44" s="195" t="s">
        <v>360</v>
      </c>
      <c r="I44" s="183" t="s">
        <v>41</v>
      </c>
    </row>
    <row r="45" spans="1:9" hidden="1" x14ac:dyDescent="0.2">
      <c r="A45" s="191">
        <v>2</v>
      </c>
      <c r="B45" s="192" t="s">
        <v>432</v>
      </c>
      <c r="C45" s="193">
        <v>11</v>
      </c>
      <c r="D45" s="187">
        <v>11</v>
      </c>
      <c r="E45" s="193">
        <v>0</v>
      </c>
      <c r="F45" s="193">
        <v>11</v>
      </c>
      <c r="G45" s="194" t="s">
        <v>322</v>
      </c>
      <c r="H45" s="195" t="s">
        <v>367</v>
      </c>
      <c r="I45" s="183" t="s">
        <v>41</v>
      </c>
    </row>
    <row r="46" spans="1:9" hidden="1" x14ac:dyDescent="0.2">
      <c r="A46" s="191">
        <v>3</v>
      </c>
      <c r="B46" s="192" t="s">
        <v>433</v>
      </c>
      <c r="C46" s="193">
        <v>0.05</v>
      </c>
      <c r="D46" s="187">
        <v>0.05</v>
      </c>
      <c r="E46" s="193">
        <v>0</v>
      </c>
      <c r="F46" s="193">
        <v>0.05</v>
      </c>
      <c r="G46" s="194" t="s">
        <v>24</v>
      </c>
      <c r="H46" s="195" t="s">
        <v>359</v>
      </c>
      <c r="I46" s="183" t="s">
        <v>41</v>
      </c>
    </row>
    <row r="47" spans="1:9" ht="25.5" hidden="1" x14ac:dyDescent="0.2">
      <c r="A47" s="191">
        <v>4</v>
      </c>
      <c r="B47" s="192" t="s">
        <v>434</v>
      </c>
      <c r="C47" s="193">
        <v>10.01</v>
      </c>
      <c r="D47" s="187">
        <v>10.01</v>
      </c>
      <c r="E47" s="193">
        <v>0</v>
      </c>
      <c r="F47" s="193">
        <v>10.01</v>
      </c>
      <c r="G47" s="194" t="s">
        <v>181</v>
      </c>
      <c r="H47" s="195" t="s">
        <v>372</v>
      </c>
      <c r="I47" s="183" t="s">
        <v>41</v>
      </c>
    </row>
    <row r="48" spans="1:9" ht="25.5" hidden="1" x14ac:dyDescent="0.2">
      <c r="A48" s="191">
        <v>5</v>
      </c>
      <c r="B48" s="192" t="s">
        <v>435</v>
      </c>
      <c r="C48" s="193">
        <v>3.36</v>
      </c>
      <c r="D48" s="187">
        <v>3.36</v>
      </c>
      <c r="E48" s="193">
        <v>0</v>
      </c>
      <c r="F48" s="193">
        <v>3.36</v>
      </c>
      <c r="G48" s="194" t="s">
        <v>181</v>
      </c>
      <c r="H48" s="195" t="s">
        <v>372</v>
      </c>
      <c r="I48" s="183" t="s">
        <v>41</v>
      </c>
    </row>
    <row r="49" spans="1:9" hidden="1" x14ac:dyDescent="0.2">
      <c r="A49" s="191">
        <v>6</v>
      </c>
      <c r="B49" s="192" t="s">
        <v>436</v>
      </c>
      <c r="C49" s="193">
        <v>9.3800000000000008</v>
      </c>
      <c r="D49" s="187">
        <v>9.3800000000000008</v>
      </c>
      <c r="E49" s="193">
        <v>0</v>
      </c>
      <c r="F49" s="193">
        <v>9.3800000000000008</v>
      </c>
      <c r="G49" s="194" t="s">
        <v>24</v>
      </c>
      <c r="H49" s="195" t="s">
        <v>360</v>
      </c>
      <c r="I49" s="183" t="s">
        <v>41</v>
      </c>
    </row>
    <row r="50" spans="1:9" s="148" customFormat="1" hidden="1" x14ac:dyDescent="0.2">
      <c r="A50" s="184" t="s">
        <v>319</v>
      </c>
      <c r="B50" s="185" t="s">
        <v>102</v>
      </c>
      <c r="C50" s="186">
        <v>0</v>
      </c>
      <c r="D50" s="187">
        <v>0</v>
      </c>
      <c r="E50" s="186">
        <v>0</v>
      </c>
      <c r="F50" s="186">
        <v>0</v>
      </c>
      <c r="G50" s="188" t="s">
        <v>318</v>
      </c>
      <c r="H50" s="189" t="s">
        <v>318</v>
      </c>
      <c r="I50" s="190">
        <v>0</v>
      </c>
    </row>
    <row r="51" spans="1:9" ht="25.5" hidden="1" x14ac:dyDescent="0.2">
      <c r="A51" s="191">
        <v>1</v>
      </c>
      <c r="B51" s="192" t="s">
        <v>437</v>
      </c>
      <c r="C51" s="193">
        <v>49</v>
      </c>
      <c r="D51" s="187">
        <v>49</v>
      </c>
      <c r="E51" s="193">
        <v>0</v>
      </c>
      <c r="F51" s="193">
        <v>49</v>
      </c>
      <c r="G51" s="194" t="s">
        <v>323</v>
      </c>
      <c r="H51" s="195" t="s">
        <v>359</v>
      </c>
      <c r="I51" s="183" t="s">
        <v>103</v>
      </c>
    </row>
    <row r="52" spans="1:9" s="148" customFormat="1" hidden="1" x14ac:dyDescent="0.2">
      <c r="A52" s="184" t="s">
        <v>319</v>
      </c>
      <c r="B52" s="185" t="s">
        <v>105</v>
      </c>
      <c r="C52" s="186">
        <v>0</v>
      </c>
      <c r="D52" s="187">
        <v>0</v>
      </c>
      <c r="E52" s="186">
        <v>0</v>
      </c>
      <c r="F52" s="186">
        <v>0</v>
      </c>
      <c r="G52" s="188" t="s">
        <v>318</v>
      </c>
      <c r="H52" s="189" t="s">
        <v>318</v>
      </c>
      <c r="I52" s="190">
        <v>0</v>
      </c>
    </row>
    <row r="53" spans="1:9" ht="25.5" hidden="1" x14ac:dyDescent="0.2">
      <c r="A53" s="191">
        <v>1</v>
      </c>
      <c r="B53" s="192" t="s">
        <v>438</v>
      </c>
      <c r="C53" s="193">
        <v>10</v>
      </c>
      <c r="D53" s="187">
        <v>10</v>
      </c>
      <c r="E53" s="193">
        <v>0</v>
      </c>
      <c r="F53" s="193">
        <v>10</v>
      </c>
      <c r="G53" s="194" t="s">
        <v>323</v>
      </c>
      <c r="H53" s="195" t="s">
        <v>359</v>
      </c>
      <c r="I53" s="183" t="s">
        <v>106</v>
      </c>
    </row>
    <row r="54" spans="1:9" hidden="1" x14ac:dyDescent="0.2">
      <c r="A54" s="191">
        <v>2</v>
      </c>
      <c r="B54" s="192" t="s">
        <v>439</v>
      </c>
      <c r="C54" s="193">
        <v>10</v>
      </c>
      <c r="D54" s="187">
        <v>10</v>
      </c>
      <c r="E54" s="193">
        <v>0</v>
      </c>
      <c r="F54" s="193">
        <v>10</v>
      </c>
      <c r="G54" s="194" t="s">
        <v>323</v>
      </c>
      <c r="H54" s="195" t="s">
        <v>359</v>
      </c>
      <c r="I54" s="183" t="s">
        <v>106</v>
      </c>
    </row>
    <row r="55" spans="1:9" hidden="1" x14ac:dyDescent="0.2">
      <c r="A55" s="191">
        <v>3</v>
      </c>
      <c r="B55" s="192" t="s">
        <v>440</v>
      </c>
      <c r="C55" s="193">
        <v>30</v>
      </c>
      <c r="D55" s="187">
        <v>30</v>
      </c>
      <c r="E55" s="193">
        <v>7</v>
      </c>
      <c r="F55" s="193">
        <v>23</v>
      </c>
      <c r="G55" s="194" t="s">
        <v>324</v>
      </c>
      <c r="H55" s="195" t="s">
        <v>357</v>
      </c>
      <c r="I55" s="183" t="s">
        <v>106</v>
      </c>
    </row>
    <row r="56" spans="1:9" hidden="1" x14ac:dyDescent="0.2">
      <c r="A56" s="191">
        <v>4</v>
      </c>
      <c r="B56" s="192" t="s">
        <v>441</v>
      </c>
      <c r="C56" s="193">
        <v>16.329999999999998</v>
      </c>
      <c r="D56" s="187">
        <v>16.329999999999998</v>
      </c>
      <c r="E56" s="193">
        <v>10.32</v>
      </c>
      <c r="F56" s="193">
        <v>6.009999999999998</v>
      </c>
      <c r="G56" s="194" t="s">
        <v>181</v>
      </c>
      <c r="H56" s="195" t="s">
        <v>361</v>
      </c>
      <c r="I56" s="183" t="s">
        <v>106</v>
      </c>
    </row>
    <row r="57" spans="1:9" hidden="1" x14ac:dyDescent="0.2">
      <c r="A57" s="191">
        <v>5</v>
      </c>
      <c r="B57" s="192" t="s">
        <v>442</v>
      </c>
      <c r="C57" s="193">
        <v>8.1999999999999993</v>
      </c>
      <c r="D57" s="187">
        <v>8.1999999999999993</v>
      </c>
      <c r="E57" s="193">
        <v>2.52</v>
      </c>
      <c r="F57" s="193">
        <v>5.68</v>
      </c>
      <c r="G57" s="194" t="s">
        <v>24</v>
      </c>
      <c r="H57" s="195" t="s">
        <v>358</v>
      </c>
      <c r="I57" s="183" t="s">
        <v>106</v>
      </c>
    </row>
    <row r="58" spans="1:9" s="148" customFormat="1" hidden="1" x14ac:dyDescent="0.2">
      <c r="A58" s="184" t="s">
        <v>319</v>
      </c>
      <c r="B58" s="185" t="s">
        <v>325</v>
      </c>
      <c r="C58" s="186">
        <v>0</v>
      </c>
      <c r="D58" s="187">
        <v>0</v>
      </c>
      <c r="E58" s="186">
        <v>0</v>
      </c>
      <c r="F58" s="186">
        <v>0</v>
      </c>
      <c r="G58" s="188" t="s">
        <v>318</v>
      </c>
      <c r="H58" s="189" t="s">
        <v>318</v>
      </c>
      <c r="I58" s="190">
        <v>0</v>
      </c>
    </row>
    <row r="59" spans="1:9" hidden="1" x14ac:dyDescent="0.2">
      <c r="A59" s="191">
        <v>1</v>
      </c>
      <c r="B59" s="192" t="s">
        <v>443</v>
      </c>
      <c r="C59" s="193">
        <v>7.0000000000000007E-2</v>
      </c>
      <c r="D59" s="187">
        <v>7.0000000000000007E-2</v>
      </c>
      <c r="E59" s="193">
        <v>0</v>
      </c>
      <c r="F59" s="193">
        <v>7.0000000000000007E-2</v>
      </c>
      <c r="G59" s="194" t="s">
        <v>326</v>
      </c>
      <c r="H59" s="195" t="s">
        <v>358</v>
      </c>
      <c r="I59" s="183" t="s">
        <v>112</v>
      </c>
    </row>
    <row r="60" spans="1:9" hidden="1" x14ac:dyDescent="0.2">
      <c r="A60" s="191">
        <v>2</v>
      </c>
      <c r="B60" s="192" t="s">
        <v>444</v>
      </c>
      <c r="C60" s="193">
        <v>0.25</v>
      </c>
      <c r="D60" s="187">
        <v>0.25</v>
      </c>
      <c r="E60" s="193">
        <v>0</v>
      </c>
      <c r="F60" s="193">
        <v>0.25</v>
      </c>
      <c r="G60" s="194" t="s">
        <v>327</v>
      </c>
      <c r="H60" s="195" t="s">
        <v>361</v>
      </c>
      <c r="I60" s="183" t="s">
        <v>112</v>
      </c>
    </row>
    <row r="61" spans="1:9" ht="25.5" hidden="1" x14ac:dyDescent="0.2">
      <c r="A61" s="191">
        <v>3</v>
      </c>
      <c r="B61" s="192" t="s">
        <v>445</v>
      </c>
      <c r="C61" s="193">
        <v>1.66</v>
      </c>
      <c r="D61" s="187">
        <v>1.66</v>
      </c>
      <c r="E61" s="193">
        <v>1.42</v>
      </c>
      <c r="F61" s="193">
        <v>0.24</v>
      </c>
      <c r="G61" s="194" t="s">
        <v>24</v>
      </c>
      <c r="H61" s="195" t="s">
        <v>361</v>
      </c>
      <c r="I61" s="183" t="s">
        <v>112</v>
      </c>
    </row>
    <row r="62" spans="1:9" hidden="1" x14ac:dyDescent="0.2">
      <c r="A62" s="191">
        <v>4</v>
      </c>
      <c r="B62" s="192" t="s">
        <v>446</v>
      </c>
      <c r="C62" s="193">
        <v>0.2</v>
      </c>
      <c r="D62" s="187">
        <v>0.2</v>
      </c>
      <c r="E62" s="193">
        <v>0</v>
      </c>
      <c r="F62" s="193">
        <v>0.2</v>
      </c>
      <c r="G62" s="194" t="s">
        <v>12</v>
      </c>
      <c r="H62" s="195" t="s">
        <v>363</v>
      </c>
      <c r="I62" s="183" t="s">
        <v>112</v>
      </c>
    </row>
    <row r="63" spans="1:9" hidden="1" x14ac:dyDescent="0.2">
      <c r="A63" s="191">
        <v>5</v>
      </c>
      <c r="B63" s="192" t="s">
        <v>447</v>
      </c>
      <c r="C63" s="193">
        <v>0.14000000000000001</v>
      </c>
      <c r="D63" s="187">
        <v>0.14000000000000001</v>
      </c>
      <c r="E63" s="193">
        <v>0</v>
      </c>
      <c r="F63" s="193">
        <v>0.14000000000000001</v>
      </c>
      <c r="G63" s="194" t="s">
        <v>24</v>
      </c>
      <c r="H63" s="195" t="s">
        <v>363</v>
      </c>
      <c r="I63" s="183" t="s">
        <v>112</v>
      </c>
    </row>
    <row r="64" spans="1:9" hidden="1" x14ac:dyDescent="0.2">
      <c r="A64" s="191">
        <v>6</v>
      </c>
      <c r="B64" s="192" t="s">
        <v>448</v>
      </c>
      <c r="C64" s="193">
        <v>0.33</v>
      </c>
      <c r="D64" s="187">
        <v>0.33</v>
      </c>
      <c r="E64" s="193">
        <v>0</v>
      </c>
      <c r="F64" s="193">
        <v>0.33</v>
      </c>
      <c r="G64" s="194" t="s">
        <v>58</v>
      </c>
      <c r="H64" s="195" t="s">
        <v>359</v>
      </c>
      <c r="I64" s="183" t="s">
        <v>112</v>
      </c>
    </row>
    <row r="65" spans="1:9" hidden="1" x14ac:dyDescent="0.2">
      <c r="A65" s="198">
        <v>7</v>
      </c>
      <c r="B65" s="199" t="s">
        <v>449</v>
      </c>
      <c r="C65" s="200">
        <v>0.16</v>
      </c>
      <c r="D65" s="201">
        <v>0.16</v>
      </c>
      <c r="E65" s="200">
        <v>0.16</v>
      </c>
      <c r="F65" s="200">
        <v>0</v>
      </c>
      <c r="G65" s="202" t="s">
        <v>318</v>
      </c>
      <c r="H65" s="203" t="s">
        <v>359</v>
      </c>
      <c r="I65" s="204" t="s">
        <v>112</v>
      </c>
    </row>
    <row r="66" spans="1:9" hidden="1" x14ac:dyDescent="0.2">
      <c r="A66" s="191">
        <v>8</v>
      </c>
      <c r="B66" s="192" t="s">
        <v>450</v>
      </c>
      <c r="C66" s="193">
        <v>0.18</v>
      </c>
      <c r="D66" s="187">
        <v>0.18</v>
      </c>
      <c r="E66" s="193">
        <v>0</v>
      </c>
      <c r="F66" s="193">
        <v>0.18</v>
      </c>
      <c r="G66" s="194" t="s">
        <v>327</v>
      </c>
      <c r="H66" s="195" t="s">
        <v>359</v>
      </c>
      <c r="I66" s="183" t="s">
        <v>112</v>
      </c>
    </row>
    <row r="67" spans="1:9" hidden="1" x14ac:dyDescent="0.2">
      <c r="A67" s="191">
        <v>9</v>
      </c>
      <c r="B67" s="192" t="s">
        <v>451</v>
      </c>
      <c r="C67" s="193">
        <v>0.14000000000000001</v>
      </c>
      <c r="D67" s="187">
        <v>0.14000000000000001</v>
      </c>
      <c r="E67" s="193">
        <v>0</v>
      </c>
      <c r="F67" s="193">
        <v>0.14000000000000001</v>
      </c>
      <c r="G67" s="194" t="s">
        <v>24</v>
      </c>
      <c r="H67" s="195" t="s">
        <v>359</v>
      </c>
      <c r="I67" s="183" t="s">
        <v>112</v>
      </c>
    </row>
    <row r="68" spans="1:9" hidden="1" x14ac:dyDescent="0.2">
      <c r="A68" s="191">
        <v>10</v>
      </c>
      <c r="B68" s="192" t="s">
        <v>452</v>
      </c>
      <c r="C68" s="193">
        <v>0.26</v>
      </c>
      <c r="D68" s="187">
        <v>0.26</v>
      </c>
      <c r="E68" s="193">
        <v>0</v>
      </c>
      <c r="F68" s="193">
        <v>0.26</v>
      </c>
      <c r="G68" s="194" t="s">
        <v>327</v>
      </c>
      <c r="H68" s="195" t="s">
        <v>359</v>
      </c>
      <c r="I68" s="183" t="s">
        <v>112</v>
      </c>
    </row>
    <row r="69" spans="1:9" hidden="1" x14ac:dyDescent="0.2">
      <c r="A69" s="191">
        <v>11</v>
      </c>
      <c r="B69" s="192" t="s">
        <v>453</v>
      </c>
      <c r="C69" s="193">
        <v>0.2</v>
      </c>
      <c r="D69" s="187">
        <v>0.2</v>
      </c>
      <c r="E69" s="193">
        <v>0</v>
      </c>
      <c r="F69" s="193">
        <v>0.2</v>
      </c>
      <c r="G69" s="194" t="s">
        <v>115</v>
      </c>
      <c r="H69" s="195" t="s">
        <v>371</v>
      </c>
      <c r="I69" s="183" t="s">
        <v>112</v>
      </c>
    </row>
    <row r="70" spans="1:9" ht="25.5" hidden="1" x14ac:dyDescent="0.2">
      <c r="A70" s="191">
        <v>12</v>
      </c>
      <c r="B70" s="192" t="s">
        <v>454</v>
      </c>
      <c r="C70" s="193">
        <v>0.05</v>
      </c>
      <c r="D70" s="187">
        <v>0.05</v>
      </c>
      <c r="E70" s="193">
        <v>0</v>
      </c>
      <c r="F70" s="193">
        <v>0.05</v>
      </c>
      <c r="G70" s="194" t="s">
        <v>24</v>
      </c>
      <c r="H70" s="195" t="s">
        <v>367</v>
      </c>
      <c r="I70" s="183" t="s">
        <v>112</v>
      </c>
    </row>
    <row r="71" spans="1:9" hidden="1" x14ac:dyDescent="0.2">
      <c r="A71" s="191">
        <v>13</v>
      </c>
      <c r="B71" s="192" t="s">
        <v>455</v>
      </c>
      <c r="C71" s="193">
        <v>0.22</v>
      </c>
      <c r="D71" s="187">
        <v>0.22</v>
      </c>
      <c r="E71" s="193">
        <v>0</v>
      </c>
      <c r="F71" s="193">
        <v>0.22</v>
      </c>
      <c r="G71" s="194" t="s">
        <v>12</v>
      </c>
      <c r="H71" s="195" t="s">
        <v>366</v>
      </c>
      <c r="I71" s="183" t="s">
        <v>112</v>
      </c>
    </row>
    <row r="72" spans="1:9" ht="25.5" hidden="1" x14ac:dyDescent="0.2">
      <c r="A72" s="191">
        <v>14</v>
      </c>
      <c r="B72" s="192" t="s">
        <v>456</v>
      </c>
      <c r="C72" s="193">
        <v>0.15</v>
      </c>
      <c r="D72" s="187">
        <v>0.15</v>
      </c>
      <c r="E72" s="193">
        <v>0</v>
      </c>
      <c r="F72" s="193">
        <v>0.15</v>
      </c>
      <c r="G72" s="194" t="s">
        <v>457</v>
      </c>
      <c r="H72" s="195" t="s">
        <v>368</v>
      </c>
      <c r="I72" s="183" t="s">
        <v>112</v>
      </c>
    </row>
    <row r="73" spans="1:9" ht="25.5" hidden="1" x14ac:dyDescent="0.2">
      <c r="A73" s="191">
        <v>15</v>
      </c>
      <c r="B73" s="192" t="s">
        <v>458</v>
      </c>
      <c r="C73" s="193">
        <v>20</v>
      </c>
      <c r="D73" s="187">
        <v>20</v>
      </c>
      <c r="E73" s="193">
        <v>0</v>
      </c>
      <c r="F73" s="193">
        <v>20</v>
      </c>
      <c r="G73" s="194" t="s">
        <v>459</v>
      </c>
      <c r="H73" s="195" t="s">
        <v>365</v>
      </c>
      <c r="I73" s="183" t="s">
        <v>112</v>
      </c>
    </row>
    <row r="74" spans="1:9" hidden="1" x14ac:dyDescent="0.2">
      <c r="A74" s="191">
        <v>16</v>
      </c>
      <c r="B74" s="192" t="s">
        <v>460</v>
      </c>
      <c r="C74" s="193">
        <v>20</v>
      </c>
      <c r="D74" s="187">
        <v>20</v>
      </c>
      <c r="E74" s="193">
        <v>0</v>
      </c>
      <c r="F74" s="193">
        <v>20</v>
      </c>
      <c r="G74" s="194" t="s">
        <v>461</v>
      </c>
      <c r="H74" s="195" t="s">
        <v>365</v>
      </c>
      <c r="I74" s="183" t="s">
        <v>112</v>
      </c>
    </row>
    <row r="75" spans="1:9" hidden="1" x14ac:dyDescent="0.2">
      <c r="A75" s="191">
        <v>17</v>
      </c>
      <c r="B75" s="192" t="s">
        <v>462</v>
      </c>
      <c r="C75" s="193">
        <v>10</v>
      </c>
      <c r="D75" s="187">
        <v>10</v>
      </c>
      <c r="E75" s="193">
        <v>0</v>
      </c>
      <c r="F75" s="193">
        <v>10</v>
      </c>
      <c r="G75" s="194" t="s">
        <v>459</v>
      </c>
      <c r="H75" s="195" t="s">
        <v>365</v>
      </c>
      <c r="I75" s="183" t="s">
        <v>112</v>
      </c>
    </row>
    <row r="76" spans="1:9" ht="25.5" x14ac:dyDescent="0.2">
      <c r="A76" s="191">
        <v>18</v>
      </c>
      <c r="B76" s="192" t="s">
        <v>463</v>
      </c>
      <c r="C76" s="193">
        <v>1</v>
      </c>
      <c r="D76" s="187">
        <v>1</v>
      </c>
      <c r="E76" s="193">
        <v>0</v>
      </c>
      <c r="F76" s="193">
        <v>1</v>
      </c>
      <c r="G76" s="194" t="s">
        <v>24</v>
      </c>
      <c r="H76" s="195" t="s">
        <v>364</v>
      </c>
      <c r="I76" s="183" t="s">
        <v>112</v>
      </c>
    </row>
    <row r="77" spans="1:9" ht="76.5" hidden="1" customHeight="1" x14ac:dyDescent="0.2">
      <c r="A77" s="258">
        <v>19</v>
      </c>
      <c r="B77" s="260" t="s">
        <v>464</v>
      </c>
      <c r="C77" s="193">
        <v>115.41</v>
      </c>
      <c r="D77" s="187">
        <v>0</v>
      </c>
      <c r="E77" s="193">
        <v>50.38</v>
      </c>
      <c r="F77" s="193">
        <v>65.03</v>
      </c>
      <c r="G77" s="194" t="s">
        <v>465</v>
      </c>
      <c r="H77" s="195" t="s">
        <v>359</v>
      </c>
      <c r="I77" s="183" t="s">
        <v>112</v>
      </c>
    </row>
    <row r="78" spans="1:9" hidden="1" x14ac:dyDescent="0.2">
      <c r="A78" s="259"/>
      <c r="B78" s="261"/>
      <c r="C78" s="193">
        <v>0.56000000000000005</v>
      </c>
      <c r="D78" s="187">
        <v>0</v>
      </c>
      <c r="E78" s="193">
        <v>0</v>
      </c>
      <c r="F78" s="193">
        <v>0.56000000000000005</v>
      </c>
      <c r="G78" s="194" t="s">
        <v>33</v>
      </c>
      <c r="H78" s="195" t="s">
        <v>363</v>
      </c>
      <c r="I78" s="183" t="s">
        <v>112</v>
      </c>
    </row>
    <row r="79" spans="1:9" hidden="1" x14ac:dyDescent="0.2">
      <c r="A79" s="191">
        <v>20</v>
      </c>
      <c r="B79" s="192" t="s">
        <v>466</v>
      </c>
      <c r="C79" s="193">
        <v>3</v>
      </c>
      <c r="D79" s="187">
        <v>3</v>
      </c>
      <c r="E79" s="193">
        <v>0</v>
      </c>
      <c r="F79" s="193">
        <v>3</v>
      </c>
      <c r="G79" s="194" t="s">
        <v>24</v>
      </c>
      <c r="H79" s="195" t="s">
        <v>359</v>
      </c>
      <c r="I79" s="183" t="s">
        <v>112</v>
      </c>
    </row>
    <row r="80" spans="1:9" ht="25.5" hidden="1" x14ac:dyDescent="0.2">
      <c r="A80" s="191">
        <v>21</v>
      </c>
      <c r="B80" s="192" t="s">
        <v>467</v>
      </c>
      <c r="C80" s="193">
        <v>17.68</v>
      </c>
      <c r="D80" s="187">
        <v>17.68</v>
      </c>
      <c r="E80" s="193">
        <v>0</v>
      </c>
      <c r="F80" s="193">
        <v>17.68</v>
      </c>
      <c r="G80" s="194" t="s">
        <v>468</v>
      </c>
      <c r="H80" s="195" t="s">
        <v>367</v>
      </c>
      <c r="I80" s="183" t="s">
        <v>112</v>
      </c>
    </row>
    <row r="81" spans="1:9" hidden="1" x14ac:dyDescent="0.2">
      <c r="A81" s="191">
        <v>22</v>
      </c>
      <c r="B81" s="192" t="s">
        <v>472</v>
      </c>
      <c r="C81" s="193">
        <v>0.06</v>
      </c>
      <c r="D81" s="187">
        <v>0.06</v>
      </c>
      <c r="E81" s="193">
        <v>0.06</v>
      </c>
      <c r="F81" s="193">
        <v>0</v>
      </c>
      <c r="G81" s="194" t="s">
        <v>318</v>
      </c>
      <c r="H81" s="195" t="s">
        <v>362</v>
      </c>
      <c r="I81" s="183" t="s">
        <v>112</v>
      </c>
    </row>
    <row r="82" spans="1:9" hidden="1" x14ac:dyDescent="0.2">
      <c r="A82" s="191">
        <v>23</v>
      </c>
      <c r="B82" s="192" t="s">
        <v>476</v>
      </c>
      <c r="C82" s="193">
        <v>2.61</v>
      </c>
      <c r="D82" s="187">
        <v>2.61</v>
      </c>
      <c r="E82" s="193">
        <v>0</v>
      </c>
      <c r="F82" s="193">
        <v>2.61</v>
      </c>
      <c r="G82" s="194" t="s">
        <v>327</v>
      </c>
      <c r="H82" s="195" t="s">
        <v>359</v>
      </c>
      <c r="I82" s="183" t="s">
        <v>112</v>
      </c>
    </row>
    <row r="83" spans="1:9" hidden="1" x14ac:dyDescent="0.2">
      <c r="A83" s="191">
        <v>24</v>
      </c>
      <c r="B83" s="192" t="s">
        <v>477</v>
      </c>
      <c r="C83" s="193">
        <v>0.4</v>
      </c>
      <c r="D83" s="187">
        <v>0.4</v>
      </c>
      <c r="E83" s="193">
        <v>0</v>
      </c>
      <c r="F83" s="193">
        <v>0.4</v>
      </c>
      <c r="G83" s="194" t="s">
        <v>24</v>
      </c>
      <c r="H83" s="195" t="s">
        <v>367</v>
      </c>
      <c r="I83" s="183" t="s">
        <v>112</v>
      </c>
    </row>
    <row r="84" spans="1:9" hidden="1" x14ac:dyDescent="0.2">
      <c r="A84" s="191">
        <v>25</v>
      </c>
      <c r="B84" s="192" t="s">
        <v>478</v>
      </c>
      <c r="C84" s="193">
        <v>1</v>
      </c>
      <c r="D84" s="187">
        <v>1</v>
      </c>
      <c r="E84" s="193">
        <v>0</v>
      </c>
      <c r="F84" s="193">
        <v>1</v>
      </c>
      <c r="G84" s="194" t="s">
        <v>328</v>
      </c>
      <c r="H84" s="195" t="s">
        <v>361</v>
      </c>
      <c r="I84" s="183" t="s">
        <v>112</v>
      </c>
    </row>
    <row r="85" spans="1:9" hidden="1" x14ac:dyDescent="0.2">
      <c r="A85" s="191">
        <v>26</v>
      </c>
      <c r="B85" s="192" t="s">
        <v>479</v>
      </c>
      <c r="C85" s="193">
        <v>1</v>
      </c>
      <c r="D85" s="187">
        <v>1</v>
      </c>
      <c r="E85" s="193">
        <v>0</v>
      </c>
      <c r="F85" s="193">
        <v>1</v>
      </c>
      <c r="G85" s="194" t="s">
        <v>24</v>
      </c>
      <c r="H85" s="195" t="s">
        <v>357</v>
      </c>
      <c r="I85" s="183" t="s">
        <v>112</v>
      </c>
    </row>
    <row r="86" spans="1:9" hidden="1" x14ac:dyDescent="0.2">
      <c r="A86" s="191">
        <v>27</v>
      </c>
      <c r="B86" s="192" t="s">
        <v>480</v>
      </c>
      <c r="C86" s="193">
        <v>0.11</v>
      </c>
      <c r="D86" s="187">
        <v>0.11</v>
      </c>
      <c r="E86" s="193">
        <v>0</v>
      </c>
      <c r="F86" s="193">
        <v>0.11</v>
      </c>
      <c r="G86" s="194" t="s">
        <v>481</v>
      </c>
      <c r="H86" s="195" t="s">
        <v>371</v>
      </c>
      <c r="I86" s="183" t="s">
        <v>112</v>
      </c>
    </row>
    <row r="87" spans="1:9" hidden="1" x14ac:dyDescent="0.2">
      <c r="A87" s="191">
        <v>28</v>
      </c>
      <c r="B87" s="192" t="s">
        <v>482</v>
      </c>
      <c r="C87" s="193">
        <v>0.05</v>
      </c>
      <c r="D87" s="187">
        <v>0.05</v>
      </c>
      <c r="E87" s="193">
        <v>0</v>
      </c>
      <c r="F87" s="193">
        <v>0.05</v>
      </c>
      <c r="G87" s="194" t="s">
        <v>52</v>
      </c>
      <c r="H87" s="195" t="s">
        <v>367</v>
      </c>
      <c r="I87" s="183" t="s">
        <v>112</v>
      </c>
    </row>
    <row r="88" spans="1:9" hidden="1" x14ac:dyDescent="0.2">
      <c r="A88" s="191">
        <v>29</v>
      </c>
      <c r="B88" s="192" t="s">
        <v>483</v>
      </c>
      <c r="C88" s="193">
        <v>0.05</v>
      </c>
      <c r="D88" s="187">
        <v>0.05</v>
      </c>
      <c r="E88" s="193">
        <v>0</v>
      </c>
      <c r="F88" s="193">
        <v>0.05</v>
      </c>
      <c r="G88" s="194" t="s">
        <v>52</v>
      </c>
      <c r="H88" s="195" t="s">
        <v>367</v>
      </c>
      <c r="I88" s="183" t="s">
        <v>112</v>
      </c>
    </row>
    <row r="89" spans="1:9" hidden="1" x14ac:dyDescent="0.2">
      <c r="A89" s="191">
        <v>30</v>
      </c>
      <c r="B89" s="192" t="s">
        <v>484</v>
      </c>
      <c r="C89" s="193">
        <v>7.0000000000000007E-2</v>
      </c>
      <c r="D89" s="187">
        <v>7.0000000000000007E-2</v>
      </c>
      <c r="E89" s="193">
        <v>0</v>
      </c>
      <c r="F89" s="193">
        <v>7.0000000000000007E-2</v>
      </c>
      <c r="G89" s="194" t="s">
        <v>52</v>
      </c>
      <c r="H89" s="195" t="s">
        <v>362</v>
      </c>
      <c r="I89" s="183" t="s">
        <v>112</v>
      </c>
    </row>
    <row r="90" spans="1:9" hidden="1" x14ac:dyDescent="0.2">
      <c r="A90" s="191">
        <v>31</v>
      </c>
      <c r="B90" s="192" t="s">
        <v>485</v>
      </c>
      <c r="C90" s="193">
        <v>0.16</v>
      </c>
      <c r="D90" s="187">
        <v>0.16</v>
      </c>
      <c r="E90" s="193">
        <v>0</v>
      </c>
      <c r="F90" s="193">
        <v>0.16</v>
      </c>
      <c r="G90" s="194" t="s">
        <v>12</v>
      </c>
      <c r="H90" s="195" t="s">
        <v>363</v>
      </c>
      <c r="I90" s="183" t="s">
        <v>112</v>
      </c>
    </row>
    <row r="91" spans="1:9" hidden="1" x14ac:dyDescent="0.2">
      <c r="A91" s="191">
        <v>32</v>
      </c>
      <c r="B91" s="192" t="s">
        <v>486</v>
      </c>
      <c r="C91" s="193">
        <v>1</v>
      </c>
      <c r="D91" s="187">
        <v>1</v>
      </c>
      <c r="E91" s="193">
        <v>0</v>
      </c>
      <c r="F91" s="193">
        <v>1</v>
      </c>
      <c r="G91" s="194" t="s">
        <v>487</v>
      </c>
      <c r="H91" s="195" t="s">
        <v>358</v>
      </c>
      <c r="I91" s="183" t="s">
        <v>112</v>
      </c>
    </row>
    <row r="92" spans="1:9" hidden="1" x14ac:dyDescent="0.2">
      <c r="A92" s="191">
        <v>33</v>
      </c>
      <c r="B92" s="192" t="s">
        <v>488</v>
      </c>
      <c r="C92" s="193">
        <v>0.13</v>
      </c>
      <c r="D92" s="187">
        <v>0.13</v>
      </c>
      <c r="E92" s="193">
        <v>0</v>
      </c>
      <c r="F92" s="193">
        <v>0.13</v>
      </c>
      <c r="G92" s="194" t="s">
        <v>52</v>
      </c>
      <c r="H92" s="195" t="s">
        <v>367</v>
      </c>
      <c r="I92" s="183" t="s">
        <v>112</v>
      </c>
    </row>
    <row r="93" spans="1:9" hidden="1" x14ac:dyDescent="0.2">
      <c r="A93" s="191">
        <v>34</v>
      </c>
      <c r="B93" s="192" t="s">
        <v>489</v>
      </c>
      <c r="C93" s="193">
        <v>0.1</v>
      </c>
      <c r="D93" s="187">
        <v>0.1</v>
      </c>
      <c r="E93" s="193">
        <v>0</v>
      </c>
      <c r="F93" s="193">
        <v>0.1</v>
      </c>
      <c r="G93" s="194" t="s">
        <v>327</v>
      </c>
      <c r="H93" s="195" t="s">
        <v>367</v>
      </c>
      <c r="I93" s="183" t="s">
        <v>112</v>
      </c>
    </row>
    <row r="94" spans="1:9" hidden="1" x14ac:dyDescent="0.2">
      <c r="A94" s="191">
        <v>35</v>
      </c>
      <c r="B94" s="192" t="s">
        <v>490</v>
      </c>
      <c r="C94" s="193">
        <v>1.07</v>
      </c>
      <c r="D94" s="187">
        <v>1.07</v>
      </c>
      <c r="E94" s="193">
        <v>0</v>
      </c>
      <c r="F94" s="193">
        <v>1.07</v>
      </c>
      <c r="G94" s="194" t="s">
        <v>24</v>
      </c>
      <c r="H94" s="195" t="s">
        <v>369</v>
      </c>
      <c r="I94" s="183" t="s">
        <v>112</v>
      </c>
    </row>
    <row r="95" spans="1:9" s="157" customFormat="1" ht="63.75" hidden="1" x14ac:dyDescent="0.2">
      <c r="A95" s="191">
        <v>36</v>
      </c>
      <c r="B95" s="192" t="s">
        <v>491</v>
      </c>
      <c r="C95" s="193">
        <v>19.899999999999999</v>
      </c>
      <c r="D95" s="187">
        <v>19.899999999999999</v>
      </c>
      <c r="E95" s="193">
        <v>0</v>
      </c>
      <c r="F95" s="193">
        <v>19.899999999999999</v>
      </c>
      <c r="G95" s="194" t="s">
        <v>492</v>
      </c>
      <c r="H95" s="195" t="s">
        <v>359</v>
      </c>
      <c r="I95" s="183" t="s">
        <v>112</v>
      </c>
    </row>
    <row r="96" spans="1:9" hidden="1" x14ac:dyDescent="0.2">
      <c r="A96" s="191">
        <v>37</v>
      </c>
      <c r="B96" s="192" t="s">
        <v>493</v>
      </c>
      <c r="C96" s="193">
        <v>0.61</v>
      </c>
      <c r="D96" s="187">
        <v>0.61</v>
      </c>
      <c r="E96" s="193">
        <v>0.61</v>
      </c>
      <c r="F96" s="193">
        <v>0</v>
      </c>
      <c r="G96" s="194" t="s">
        <v>318</v>
      </c>
      <c r="H96" s="195" t="s">
        <v>373</v>
      </c>
      <c r="I96" s="183" t="s">
        <v>112</v>
      </c>
    </row>
    <row r="97" spans="1:9" s="148" customFormat="1" hidden="1" x14ac:dyDescent="0.2">
      <c r="A97" s="184" t="s">
        <v>319</v>
      </c>
      <c r="B97" s="185" t="s">
        <v>114</v>
      </c>
      <c r="C97" s="186">
        <v>0</v>
      </c>
      <c r="D97" s="187">
        <v>0</v>
      </c>
      <c r="E97" s="186">
        <v>0</v>
      </c>
      <c r="F97" s="186">
        <v>0</v>
      </c>
      <c r="G97" s="188" t="s">
        <v>318</v>
      </c>
      <c r="H97" s="189" t="s">
        <v>318</v>
      </c>
      <c r="I97" s="190">
        <v>0</v>
      </c>
    </row>
    <row r="98" spans="1:9" ht="25.5" hidden="1" x14ac:dyDescent="0.2">
      <c r="A98" s="191">
        <v>1</v>
      </c>
      <c r="B98" s="192" t="s">
        <v>494</v>
      </c>
      <c r="C98" s="193">
        <v>8.1999999999999993</v>
      </c>
      <c r="D98" s="187">
        <v>8.1999999999999993</v>
      </c>
      <c r="E98" s="193">
        <v>0</v>
      </c>
      <c r="F98" s="193">
        <v>8.1999999999999993</v>
      </c>
      <c r="G98" s="194" t="s">
        <v>431</v>
      </c>
      <c r="H98" s="195" t="s">
        <v>361</v>
      </c>
      <c r="I98" s="183" t="s">
        <v>115</v>
      </c>
    </row>
    <row r="99" spans="1:9" hidden="1" x14ac:dyDescent="0.2">
      <c r="A99" s="191">
        <v>2</v>
      </c>
      <c r="B99" s="192" t="s">
        <v>495</v>
      </c>
      <c r="C99" s="193">
        <v>2.4</v>
      </c>
      <c r="D99" s="187">
        <v>2.4</v>
      </c>
      <c r="E99" s="193">
        <v>0</v>
      </c>
      <c r="F99" s="193">
        <v>2.4</v>
      </c>
      <c r="G99" s="194" t="s">
        <v>323</v>
      </c>
      <c r="H99" s="195" t="s">
        <v>361</v>
      </c>
      <c r="I99" s="183" t="s">
        <v>115</v>
      </c>
    </row>
    <row r="100" spans="1:9" ht="25.5" hidden="1" x14ac:dyDescent="0.2">
      <c r="A100" s="191">
        <v>3</v>
      </c>
      <c r="B100" s="192" t="s">
        <v>496</v>
      </c>
      <c r="C100" s="193">
        <v>3.42</v>
      </c>
      <c r="D100" s="187">
        <v>3.42</v>
      </c>
      <c r="E100" s="193">
        <v>0</v>
      </c>
      <c r="F100" s="193">
        <v>3.42</v>
      </c>
      <c r="G100" s="194" t="s">
        <v>24</v>
      </c>
      <c r="H100" s="195" t="s">
        <v>366</v>
      </c>
      <c r="I100" s="183" t="s">
        <v>115</v>
      </c>
    </row>
    <row r="101" spans="1:9" hidden="1" x14ac:dyDescent="0.2">
      <c r="A101" s="191">
        <v>4</v>
      </c>
      <c r="B101" s="192" t="s">
        <v>497</v>
      </c>
      <c r="C101" s="193">
        <v>0.4</v>
      </c>
      <c r="D101" s="187">
        <v>0.4</v>
      </c>
      <c r="E101" s="193">
        <v>0</v>
      </c>
      <c r="F101" s="193">
        <v>0.4</v>
      </c>
      <c r="G101" s="194" t="s">
        <v>24</v>
      </c>
      <c r="H101" s="195" t="s">
        <v>367</v>
      </c>
      <c r="I101" s="183" t="s">
        <v>115</v>
      </c>
    </row>
    <row r="102" spans="1:9" ht="25.5" hidden="1" x14ac:dyDescent="0.2">
      <c r="A102" s="191">
        <v>5</v>
      </c>
      <c r="B102" s="192" t="s">
        <v>498</v>
      </c>
      <c r="C102" s="193">
        <v>0.23</v>
      </c>
      <c r="D102" s="187">
        <v>0.23</v>
      </c>
      <c r="E102" s="193">
        <v>0</v>
      </c>
      <c r="F102" s="193">
        <v>0.23</v>
      </c>
      <c r="G102" s="194" t="s">
        <v>24</v>
      </c>
      <c r="H102" s="195" t="s">
        <v>367</v>
      </c>
      <c r="I102" s="183" t="s">
        <v>115</v>
      </c>
    </row>
    <row r="103" spans="1:9" hidden="1" x14ac:dyDescent="0.2">
      <c r="A103" s="191">
        <v>6</v>
      </c>
      <c r="B103" s="192" t="s">
        <v>499</v>
      </c>
      <c r="C103" s="193">
        <v>2.94</v>
      </c>
      <c r="D103" s="187">
        <v>2.94</v>
      </c>
      <c r="E103" s="193">
        <v>0</v>
      </c>
      <c r="F103" s="193">
        <v>2.94</v>
      </c>
      <c r="G103" s="194" t="s">
        <v>24</v>
      </c>
      <c r="H103" s="195" t="s">
        <v>359</v>
      </c>
      <c r="I103" s="183" t="s">
        <v>115</v>
      </c>
    </row>
    <row r="104" spans="1:9" hidden="1" x14ac:dyDescent="0.2">
      <c r="A104" s="191">
        <v>7</v>
      </c>
      <c r="B104" s="192" t="s">
        <v>500</v>
      </c>
      <c r="C104" s="193">
        <v>1.3</v>
      </c>
      <c r="D104" s="187">
        <v>1.3</v>
      </c>
      <c r="E104" s="193">
        <v>1.3</v>
      </c>
      <c r="F104" s="193">
        <v>0</v>
      </c>
      <c r="G104" s="194" t="s">
        <v>318</v>
      </c>
      <c r="H104" s="195" t="s">
        <v>359</v>
      </c>
      <c r="I104" s="183" t="s">
        <v>115</v>
      </c>
    </row>
    <row r="105" spans="1:9" hidden="1" x14ac:dyDescent="0.2">
      <c r="A105" s="191">
        <v>8</v>
      </c>
      <c r="B105" s="192" t="s">
        <v>501</v>
      </c>
      <c r="C105" s="193">
        <v>0.6</v>
      </c>
      <c r="D105" s="187">
        <v>0.6</v>
      </c>
      <c r="E105" s="193">
        <v>0</v>
      </c>
      <c r="F105" s="193">
        <v>0.6</v>
      </c>
      <c r="G105" s="194" t="s">
        <v>24</v>
      </c>
      <c r="H105" s="195" t="s">
        <v>367</v>
      </c>
      <c r="I105" s="183" t="s">
        <v>115</v>
      </c>
    </row>
    <row r="106" spans="1:9" hidden="1" x14ac:dyDescent="0.2">
      <c r="A106" s="191">
        <v>9</v>
      </c>
      <c r="B106" s="192" t="s">
        <v>502</v>
      </c>
      <c r="C106" s="193">
        <v>0.76</v>
      </c>
      <c r="D106" s="187">
        <v>0.76</v>
      </c>
      <c r="E106" s="193">
        <v>0</v>
      </c>
      <c r="F106" s="193">
        <v>0.76</v>
      </c>
      <c r="G106" s="194" t="s">
        <v>24</v>
      </c>
      <c r="H106" s="195" t="s">
        <v>361</v>
      </c>
      <c r="I106" s="183" t="s">
        <v>115</v>
      </c>
    </row>
    <row r="107" spans="1:9" ht="25.5" x14ac:dyDescent="0.2">
      <c r="A107" s="191">
        <v>10</v>
      </c>
      <c r="B107" s="192" t="s">
        <v>503</v>
      </c>
      <c r="C107" s="193">
        <v>1.8</v>
      </c>
      <c r="D107" s="187">
        <v>1.8</v>
      </c>
      <c r="E107" s="193">
        <v>0</v>
      </c>
      <c r="F107" s="193">
        <v>1.8</v>
      </c>
      <c r="G107" s="194" t="s">
        <v>24</v>
      </c>
      <c r="H107" s="195" t="s">
        <v>364</v>
      </c>
      <c r="I107" s="183" t="s">
        <v>115</v>
      </c>
    </row>
    <row r="108" spans="1:9" s="148" customFormat="1" hidden="1" x14ac:dyDescent="0.2">
      <c r="A108" s="184" t="s">
        <v>319</v>
      </c>
      <c r="B108" s="185" t="s">
        <v>117</v>
      </c>
      <c r="C108" s="186">
        <v>0</v>
      </c>
      <c r="D108" s="187">
        <v>0</v>
      </c>
      <c r="E108" s="186">
        <v>0</v>
      </c>
      <c r="F108" s="186">
        <v>0</v>
      </c>
      <c r="G108" s="188" t="s">
        <v>318</v>
      </c>
      <c r="H108" s="189" t="s">
        <v>318</v>
      </c>
      <c r="I108" s="190">
        <v>0</v>
      </c>
    </row>
    <row r="109" spans="1:9" ht="25.5" hidden="1" x14ac:dyDescent="0.2">
      <c r="A109" s="191">
        <v>1</v>
      </c>
      <c r="B109" s="192" t="s">
        <v>504</v>
      </c>
      <c r="C109" s="193">
        <v>6.02</v>
      </c>
      <c r="D109" s="187">
        <v>6.02</v>
      </c>
      <c r="E109" s="193">
        <v>3.16</v>
      </c>
      <c r="F109" s="193">
        <v>2.8599999999999994</v>
      </c>
      <c r="G109" s="194" t="s">
        <v>505</v>
      </c>
      <c r="H109" s="195" t="s">
        <v>366</v>
      </c>
      <c r="I109" s="183" t="s">
        <v>118</v>
      </c>
    </row>
    <row r="110" spans="1:9" ht="25.5" hidden="1" x14ac:dyDescent="0.2">
      <c r="A110" s="191">
        <v>2</v>
      </c>
      <c r="B110" s="192" t="s">
        <v>506</v>
      </c>
      <c r="C110" s="193">
        <v>3.18</v>
      </c>
      <c r="D110" s="187">
        <v>3.18</v>
      </c>
      <c r="E110" s="193">
        <v>0</v>
      </c>
      <c r="F110" s="193">
        <v>3.18</v>
      </c>
      <c r="G110" s="194" t="s">
        <v>329</v>
      </c>
      <c r="H110" s="195" t="s">
        <v>366</v>
      </c>
      <c r="I110" s="183" t="s">
        <v>118</v>
      </c>
    </row>
    <row r="111" spans="1:9" ht="25.5" hidden="1" x14ac:dyDescent="0.2">
      <c r="A111" s="191">
        <v>3</v>
      </c>
      <c r="B111" s="192" t="s">
        <v>507</v>
      </c>
      <c r="C111" s="193">
        <v>15.05</v>
      </c>
      <c r="D111" s="187">
        <v>15.05</v>
      </c>
      <c r="E111" s="193">
        <v>15.05</v>
      </c>
      <c r="F111" s="193">
        <v>0</v>
      </c>
      <c r="G111" s="194" t="s">
        <v>318</v>
      </c>
      <c r="H111" s="195" t="s">
        <v>366</v>
      </c>
      <c r="I111" s="183" t="s">
        <v>118</v>
      </c>
    </row>
    <row r="112" spans="1:9" ht="25.5" hidden="1" x14ac:dyDescent="0.2">
      <c r="A112" s="191">
        <v>4</v>
      </c>
      <c r="B112" s="192" t="s">
        <v>508</v>
      </c>
      <c r="C112" s="193">
        <v>5</v>
      </c>
      <c r="D112" s="187">
        <v>5</v>
      </c>
      <c r="E112" s="193">
        <v>0</v>
      </c>
      <c r="F112" s="193">
        <v>5</v>
      </c>
      <c r="G112" s="194" t="s">
        <v>509</v>
      </c>
      <c r="H112" s="195" t="s">
        <v>360</v>
      </c>
      <c r="I112" s="183" t="s">
        <v>118</v>
      </c>
    </row>
    <row r="113" spans="1:9" ht="25.5" hidden="1" x14ac:dyDescent="0.2">
      <c r="A113" s="191">
        <v>5</v>
      </c>
      <c r="B113" s="192" t="s">
        <v>510</v>
      </c>
      <c r="C113" s="193">
        <v>5</v>
      </c>
      <c r="D113" s="187">
        <v>5</v>
      </c>
      <c r="E113" s="193">
        <v>0</v>
      </c>
      <c r="F113" s="193">
        <v>5</v>
      </c>
      <c r="G113" s="194" t="s">
        <v>329</v>
      </c>
      <c r="H113" s="195" t="s">
        <v>366</v>
      </c>
      <c r="I113" s="183" t="s">
        <v>118</v>
      </c>
    </row>
    <row r="114" spans="1:9" ht="25.5" hidden="1" x14ac:dyDescent="0.2">
      <c r="A114" s="191">
        <v>6</v>
      </c>
      <c r="B114" s="192" t="s">
        <v>511</v>
      </c>
      <c r="C114" s="193">
        <v>5</v>
      </c>
      <c r="D114" s="187">
        <v>5</v>
      </c>
      <c r="E114" s="193">
        <v>0</v>
      </c>
      <c r="F114" s="193">
        <v>5</v>
      </c>
      <c r="G114" s="194" t="s">
        <v>329</v>
      </c>
      <c r="H114" s="195" t="s">
        <v>366</v>
      </c>
      <c r="I114" s="183" t="s">
        <v>118</v>
      </c>
    </row>
    <row r="115" spans="1:9" ht="25.5" hidden="1" x14ac:dyDescent="0.2">
      <c r="A115" s="191">
        <v>7</v>
      </c>
      <c r="B115" s="192" t="s">
        <v>512</v>
      </c>
      <c r="C115" s="193">
        <v>5</v>
      </c>
      <c r="D115" s="187">
        <v>5</v>
      </c>
      <c r="E115" s="193">
        <v>5</v>
      </c>
      <c r="F115" s="193">
        <v>0</v>
      </c>
      <c r="G115" s="194" t="s">
        <v>318</v>
      </c>
      <c r="H115" s="195" t="s">
        <v>366</v>
      </c>
      <c r="I115" s="183" t="s">
        <v>118</v>
      </c>
    </row>
    <row r="116" spans="1:9" ht="25.5" hidden="1" x14ac:dyDescent="0.2">
      <c r="A116" s="191">
        <v>8</v>
      </c>
      <c r="B116" s="192" t="s">
        <v>513</v>
      </c>
      <c r="C116" s="193">
        <v>3.92</v>
      </c>
      <c r="D116" s="187">
        <v>3.92</v>
      </c>
      <c r="E116" s="193">
        <v>2</v>
      </c>
      <c r="F116" s="193">
        <v>1.92</v>
      </c>
      <c r="G116" s="194" t="s">
        <v>24</v>
      </c>
      <c r="H116" s="195" t="s">
        <v>366</v>
      </c>
      <c r="I116" s="183" t="s">
        <v>118</v>
      </c>
    </row>
    <row r="117" spans="1:9" hidden="1" x14ac:dyDescent="0.2">
      <c r="A117" s="191">
        <v>9</v>
      </c>
      <c r="B117" s="192" t="s">
        <v>514</v>
      </c>
      <c r="C117" s="193">
        <v>5.97</v>
      </c>
      <c r="D117" s="187">
        <v>5.97</v>
      </c>
      <c r="E117" s="193">
        <v>3</v>
      </c>
      <c r="F117" s="193">
        <v>2.9699999999999998</v>
      </c>
      <c r="G117" s="194" t="s">
        <v>24</v>
      </c>
      <c r="H117" s="195" t="s">
        <v>363</v>
      </c>
      <c r="I117" s="183" t="s">
        <v>118</v>
      </c>
    </row>
    <row r="118" spans="1:9" hidden="1" x14ac:dyDescent="0.2">
      <c r="A118" s="191">
        <v>10</v>
      </c>
      <c r="B118" s="192" t="s">
        <v>515</v>
      </c>
      <c r="C118" s="193">
        <v>3.84</v>
      </c>
      <c r="D118" s="187">
        <v>3.84</v>
      </c>
      <c r="E118" s="193">
        <v>0</v>
      </c>
      <c r="F118" s="193">
        <v>3.84</v>
      </c>
      <c r="G118" s="194" t="s">
        <v>24</v>
      </c>
      <c r="H118" s="195" t="s">
        <v>363</v>
      </c>
      <c r="I118" s="183" t="s">
        <v>118</v>
      </c>
    </row>
    <row r="119" spans="1:9" ht="25.5" hidden="1" x14ac:dyDescent="0.2">
      <c r="A119" s="191">
        <v>11</v>
      </c>
      <c r="B119" s="192" t="s">
        <v>516</v>
      </c>
      <c r="C119" s="193">
        <v>5</v>
      </c>
      <c r="D119" s="187">
        <v>5</v>
      </c>
      <c r="E119" s="193">
        <v>5</v>
      </c>
      <c r="F119" s="193">
        <v>0</v>
      </c>
      <c r="G119" s="194" t="s">
        <v>318</v>
      </c>
      <c r="H119" s="195" t="s">
        <v>372</v>
      </c>
      <c r="I119" s="183" t="s">
        <v>118</v>
      </c>
    </row>
    <row r="120" spans="1:9" hidden="1" x14ac:dyDescent="0.2">
      <c r="A120" s="191">
        <v>12</v>
      </c>
      <c r="B120" s="192" t="s">
        <v>517</v>
      </c>
      <c r="C120" s="193">
        <v>5.43</v>
      </c>
      <c r="D120" s="187">
        <v>5.43</v>
      </c>
      <c r="E120" s="193">
        <v>5</v>
      </c>
      <c r="F120" s="193">
        <v>0.42999999999999972</v>
      </c>
      <c r="G120" s="194" t="s">
        <v>24</v>
      </c>
      <c r="H120" s="195" t="s">
        <v>363</v>
      </c>
      <c r="I120" s="183" t="s">
        <v>118</v>
      </c>
    </row>
    <row r="121" spans="1:9" hidden="1" x14ac:dyDescent="0.2">
      <c r="A121" s="191">
        <v>13</v>
      </c>
      <c r="B121" s="192" t="s">
        <v>518</v>
      </c>
      <c r="C121" s="193">
        <v>4.08</v>
      </c>
      <c r="D121" s="187">
        <v>4.08</v>
      </c>
      <c r="E121" s="193">
        <v>4.08</v>
      </c>
      <c r="F121" s="193">
        <v>0</v>
      </c>
      <c r="G121" s="194" t="s">
        <v>318</v>
      </c>
      <c r="H121" s="195" t="s">
        <v>366</v>
      </c>
      <c r="I121" s="183" t="s">
        <v>118</v>
      </c>
    </row>
    <row r="122" spans="1:9" ht="25.5" hidden="1" x14ac:dyDescent="0.2">
      <c r="A122" s="191">
        <v>14</v>
      </c>
      <c r="B122" s="192" t="s">
        <v>519</v>
      </c>
      <c r="C122" s="193">
        <v>4.03</v>
      </c>
      <c r="D122" s="187">
        <v>4.03</v>
      </c>
      <c r="E122" s="193">
        <v>4.03</v>
      </c>
      <c r="F122" s="193">
        <v>0</v>
      </c>
      <c r="G122" s="194" t="s">
        <v>318</v>
      </c>
      <c r="H122" s="195" t="s">
        <v>366</v>
      </c>
      <c r="I122" s="183" t="s">
        <v>118</v>
      </c>
    </row>
    <row r="123" spans="1:9" ht="25.5" hidden="1" x14ac:dyDescent="0.2">
      <c r="A123" s="191">
        <v>15</v>
      </c>
      <c r="B123" s="192" t="s">
        <v>520</v>
      </c>
      <c r="C123" s="193">
        <v>3.84</v>
      </c>
      <c r="D123" s="187">
        <v>3.84</v>
      </c>
      <c r="E123" s="193">
        <v>3.84</v>
      </c>
      <c r="F123" s="193">
        <v>0</v>
      </c>
      <c r="G123" s="194" t="s">
        <v>318</v>
      </c>
      <c r="H123" s="195" t="s">
        <v>366</v>
      </c>
      <c r="I123" s="183" t="s">
        <v>118</v>
      </c>
    </row>
    <row r="124" spans="1:9" ht="25.5" hidden="1" x14ac:dyDescent="0.2">
      <c r="A124" s="191">
        <v>16</v>
      </c>
      <c r="B124" s="192" t="s">
        <v>521</v>
      </c>
      <c r="C124" s="193">
        <v>3.12</v>
      </c>
      <c r="D124" s="187">
        <v>3.12</v>
      </c>
      <c r="E124" s="193">
        <v>3.12</v>
      </c>
      <c r="F124" s="193">
        <v>0</v>
      </c>
      <c r="G124" s="194" t="s">
        <v>318</v>
      </c>
      <c r="H124" s="195" t="s">
        <v>366</v>
      </c>
      <c r="I124" s="183" t="s">
        <v>118</v>
      </c>
    </row>
    <row r="125" spans="1:9" hidden="1" x14ac:dyDescent="0.2">
      <c r="A125" s="191">
        <v>17</v>
      </c>
      <c r="B125" s="192" t="s">
        <v>522</v>
      </c>
      <c r="C125" s="193">
        <v>2.2799999999999998</v>
      </c>
      <c r="D125" s="187">
        <v>2.2799999999999998</v>
      </c>
      <c r="E125" s="193">
        <v>2.2799999999999998</v>
      </c>
      <c r="F125" s="193">
        <v>0</v>
      </c>
      <c r="G125" s="194" t="s">
        <v>318</v>
      </c>
      <c r="H125" s="195" t="s">
        <v>360</v>
      </c>
      <c r="I125" s="183" t="s">
        <v>118</v>
      </c>
    </row>
    <row r="126" spans="1:9" ht="25.5" hidden="1" x14ac:dyDescent="0.2">
      <c r="A126" s="191">
        <v>18</v>
      </c>
      <c r="B126" s="192" t="s">
        <v>523</v>
      </c>
      <c r="C126" s="193">
        <v>5</v>
      </c>
      <c r="D126" s="187">
        <v>5</v>
      </c>
      <c r="E126" s="193">
        <v>5</v>
      </c>
      <c r="F126" s="193">
        <v>0</v>
      </c>
      <c r="G126" s="194" t="s">
        <v>318</v>
      </c>
      <c r="H126" s="195" t="s">
        <v>359</v>
      </c>
      <c r="I126" s="183" t="s">
        <v>118</v>
      </c>
    </row>
    <row r="127" spans="1:9" ht="25.5" hidden="1" x14ac:dyDescent="0.2">
      <c r="A127" s="191">
        <v>19</v>
      </c>
      <c r="B127" s="192" t="s">
        <v>524</v>
      </c>
      <c r="C127" s="193">
        <v>7.23</v>
      </c>
      <c r="D127" s="187">
        <v>7.23</v>
      </c>
      <c r="E127" s="193">
        <v>7.23</v>
      </c>
      <c r="F127" s="193">
        <v>0</v>
      </c>
      <c r="G127" s="194" t="s">
        <v>318</v>
      </c>
      <c r="H127" s="195" t="s">
        <v>363</v>
      </c>
      <c r="I127" s="183" t="s">
        <v>118</v>
      </c>
    </row>
    <row r="128" spans="1:9" ht="25.5" hidden="1" x14ac:dyDescent="0.2">
      <c r="A128" s="191">
        <v>20</v>
      </c>
      <c r="B128" s="192" t="s">
        <v>525</v>
      </c>
      <c r="C128" s="193">
        <v>6</v>
      </c>
      <c r="D128" s="187">
        <v>6</v>
      </c>
      <c r="E128" s="193">
        <v>6</v>
      </c>
      <c r="F128" s="193">
        <v>0</v>
      </c>
      <c r="G128" s="194" t="s">
        <v>318</v>
      </c>
      <c r="H128" s="195" t="s">
        <v>363</v>
      </c>
      <c r="I128" s="183" t="s">
        <v>118</v>
      </c>
    </row>
    <row r="129" spans="1:9" ht="25.5" hidden="1" x14ac:dyDescent="0.2">
      <c r="A129" s="191">
        <v>21</v>
      </c>
      <c r="B129" s="192" t="s">
        <v>526</v>
      </c>
      <c r="C129" s="193">
        <v>8.99</v>
      </c>
      <c r="D129" s="187">
        <v>8.99</v>
      </c>
      <c r="E129" s="193">
        <v>8.99</v>
      </c>
      <c r="F129" s="193">
        <v>0</v>
      </c>
      <c r="G129" s="194" t="s">
        <v>318</v>
      </c>
      <c r="H129" s="195" t="s">
        <v>363</v>
      </c>
      <c r="I129" s="183" t="s">
        <v>118</v>
      </c>
    </row>
    <row r="130" spans="1:9" ht="25.5" hidden="1" x14ac:dyDescent="0.2">
      <c r="A130" s="191">
        <v>22</v>
      </c>
      <c r="B130" s="192" t="s">
        <v>527</v>
      </c>
      <c r="C130" s="193">
        <v>26.07</v>
      </c>
      <c r="D130" s="187">
        <v>26.07</v>
      </c>
      <c r="E130" s="193">
        <v>26.07</v>
      </c>
      <c r="F130" s="193">
        <v>0</v>
      </c>
      <c r="G130" s="194" t="s">
        <v>318</v>
      </c>
      <c r="H130" s="195" t="s">
        <v>361</v>
      </c>
      <c r="I130" s="183" t="s">
        <v>118</v>
      </c>
    </row>
    <row r="131" spans="1:9" ht="25.5" hidden="1" x14ac:dyDescent="0.2">
      <c r="A131" s="191">
        <v>23</v>
      </c>
      <c r="B131" s="192" t="s">
        <v>528</v>
      </c>
      <c r="C131" s="193">
        <v>6.01</v>
      </c>
      <c r="D131" s="187">
        <v>6.01</v>
      </c>
      <c r="E131" s="193">
        <v>6.01</v>
      </c>
      <c r="F131" s="193">
        <v>0</v>
      </c>
      <c r="G131" s="194" t="s">
        <v>318</v>
      </c>
      <c r="H131" s="195" t="s">
        <v>361</v>
      </c>
      <c r="I131" s="183" t="s">
        <v>118</v>
      </c>
    </row>
    <row r="132" spans="1:9" ht="25.5" hidden="1" x14ac:dyDescent="0.2">
      <c r="A132" s="191">
        <v>24</v>
      </c>
      <c r="B132" s="192" t="s">
        <v>529</v>
      </c>
      <c r="C132" s="193">
        <v>41.61</v>
      </c>
      <c r="D132" s="187">
        <v>41.61</v>
      </c>
      <c r="E132" s="193">
        <v>41.61</v>
      </c>
      <c r="F132" s="193">
        <v>0</v>
      </c>
      <c r="G132" s="194" t="s">
        <v>318</v>
      </c>
      <c r="H132" s="195" t="s">
        <v>359</v>
      </c>
      <c r="I132" s="183" t="s">
        <v>118</v>
      </c>
    </row>
    <row r="133" spans="1:9" ht="25.5" hidden="1" x14ac:dyDescent="0.2">
      <c r="A133" s="191">
        <v>25</v>
      </c>
      <c r="B133" s="192" t="s">
        <v>530</v>
      </c>
      <c r="C133" s="193">
        <v>8.24</v>
      </c>
      <c r="D133" s="187">
        <v>8.24</v>
      </c>
      <c r="E133" s="193">
        <v>5</v>
      </c>
      <c r="F133" s="193">
        <v>3.24</v>
      </c>
      <c r="G133" s="194" t="s">
        <v>531</v>
      </c>
      <c r="H133" s="195" t="s">
        <v>371</v>
      </c>
      <c r="I133" s="183" t="s">
        <v>118</v>
      </c>
    </row>
    <row r="134" spans="1:9" ht="25.5" hidden="1" x14ac:dyDescent="0.2">
      <c r="A134" s="191">
        <v>26</v>
      </c>
      <c r="B134" s="192" t="s">
        <v>532</v>
      </c>
      <c r="C134" s="193">
        <v>6.49</v>
      </c>
      <c r="D134" s="187">
        <v>6.49</v>
      </c>
      <c r="E134" s="193">
        <v>4.09</v>
      </c>
      <c r="F134" s="193">
        <v>2.4000000000000004</v>
      </c>
      <c r="G134" s="194" t="s">
        <v>30</v>
      </c>
      <c r="H134" s="195" t="s">
        <v>371</v>
      </c>
      <c r="I134" s="183" t="s">
        <v>118</v>
      </c>
    </row>
    <row r="135" spans="1:9" ht="25.5" hidden="1" x14ac:dyDescent="0.2">
      <c r="A135" s="191">
        <v>27</v>
      </c>
      <c r="B135" s="192" t="s">
        <v>533</v>
      </c>
      <c r="C135" s="193">
        <v>5</v>
      </c>
      <c r="D135" s="187">
        <v>5</v>
      </c>
      <c r="E135" s="193">
        <v>5</v>
      </c>
      <c r="F135" s="193">
        <v>0</v>
      </c>
      <c r="G135" s="194" t="s">
        <v>318</v>
      </c>
      <c r="H135" s="195" t="s">
        <v>359</v>
      </c>
      <c r="I135" s="183" t="s">
        <v>118</v>
      </c>
    </row>
    <row r="136" spans="1:9" ht="25.5" hidden="1" x14ac:dyDescent="0.2">
      <c r="A136" s="191">
        <v>28</v>
      </c>
      <c r="B136" s="192" t="s">
        <v>534</v>
      </c>
      <c r="C136" s="193">
        <v>5</v>
      </c>
      <c r="D136" s="187">
        <v>5</v>
      </c>
      <c r="E136" s="193">
        <v>2</v>
      </c>
      <c r="F136" s="193">
        <v>3</v>
      </c>
      <c r="G136" s="194" t="s">
        <v>330</v>
      </c>
      <c r="H136" s="195" t="s">
        <v>371</v>
      </c>
      <c r="I136" s="183" t="s">
        <v>118</v>
      </c>
    </row>
    <row r="137" spans="1:9" ht="25.5" hidden="1" x14ac:dyDescent="0.2">
      <c r="A137" s="191">
        <v>29</v>
      </c>
      <c r="B137" s="192" t="s">
        <v>535</v>
      </c>
      <c r="C137" s="193">
        <v>20.62</v>
      </c>
      <c r="D137" s="187">
        <v>20.62</v>
      </c>
      <c r="E137" s="193">
        <v>6.91</v>
      </c>
      <c r="F137" s="193">
        <v>13.71</v>
      </c>
      <c r="G137" s="194" t="s">
        <v>323</v>
      </c>
      <c r="H137" s="195" t="s">
        <v>359</v>
      </c>
      <c r="I137" s="183" t="s">
        <v>118</v>
      </c>
    </row>
    <row r="138" spans="1:9" ht="25.5" hidden="1" x14ac:dyDescent="0.2">
      <c r="A138" s="191">
        <v>30</v>
      </c>
      <c r="B138" s="192" t="s">
        <v>536</v>
      </c>
      <c r="C138" s="193">
        <v>9.02</v>
      </c>
      <c r="D138" s="187">
        <v>9.02</v>
      </c>
      <c r="E138" s="193">
        <v>7.41</v>
      </c>
      <c r="F138" s="193">
        <v>1.6099999999999994</v>
      </c>
      <c r="G138" s="194" t="s">
        <v>323</v>
      </c>
      <c r="H138" s="195" t="s">
        <v>361</v>
      </c>
      <c r="I138" s="183" t="s">
        <v>118</v>
      </c>
    </row>
    <row r="139" spans="1:9" ht="25.5" hidden="1" x14ac:dyDescent="0.2">
      <c r="A139" s="191">
        <v>31</v>
      </c>
      <c r="B139" s="192" t="s">
        <v>537</v>
      </c>
      <c r="C139" s="193">
        <v>9.52</v>
      </c>
      <c r="D139" s="187">
        <v>9.52</v>
      </c>
      <c r="E139" s="193">
        <v>9.4700000000000006</v>
      </c>
      <c r="F139" s="193">
        <v>4.9999999999998934E-2</v>
      </c>
      <c r="G139" s="194" t="s">
        <v>24</v>
      </c>
      <c r="H139" s="195" t="s">
        <v>361</v>
      </c>
      <c r="I139" s="183" t="s">
        <v>118</v>
      </c>
    </row>
    <row r="140" spans="1:9" ht="25.5" hidden="1" x14ac:dyDescent="0.2">
      <c r="A140" s="191">
        <v>32</v>
      </c>
      <c r="B140" s="192" t="s">
        <v>538</v>
      </c>
      <c r="C140" s="193">
        <v>7.81</v>
      </c>
      <c r="D140" s="187">
        <v>7.81</v>
      </c>
      <c r="E140" s="193">
        <v>7.81</v>
      </c>
      <c r="F140" s="193">
        <v>0</v>
      </c>
      <c r="G140" s="194" t="s">
        <v>318</v>
      </c>
      <c r="H140" s="195" t="s">
        <v>361</v>
      </c>
      <c r="I140" s="183" t="s">
        <v>118</v>
      </c>
    </row>
    <row r="141" spans="1:9" ht="25.5" hidden="1" x14ac:dyDescent="0.2">
      <c r="A141" s="191">
        <v>33</v>
      </c>
      <c r="B141" s="192" t="s">
        <v>539</v>
      </c>
      <c r="C141" s="193">
        <v>9.0299999999999994</v>
      </c>
      <c r="D141" s="187">
        <v>9.0299999999999994</v>
      </c>
      <c r="E141" s="193">
        <v>8.6999999999999993</v>
      </c>
      <c r="F141" s="193">
        <v>0.33000000000000007</v>
      </c>
      <c r="G141" s="194" t="s">
        <v>24</v>
      </c>
      <c r="H141" s="195" t="s">
        <v>358</v>
      </c>
      <c r="I141" s="183" t="s">
        <v>118</v>
      </c>
    </row>
    <row r="142" spans="1:9" ht="25.5" hidden="1" x14ac:dyDescent="0.2">
      <c r="A142" s="191">
        <v>34</v>
      </c>
      <c r="B142" s="192" t="s">
        <v>540</v>
      </c>
      <c r="C142" s="193">
        <v>1.97</v>
      </c>
      <c r="D142" s="187">
        <v>1.97</v>
      </c>
      <c r="E142" s="193">
        <v>0</v>
      </c>
      <c r="F142" s="193">
        <v>1.97</v>
      </c>
      <c r="G142" s="194" t="s">
        <v>541</v>
      </c>
      <c r="H142" s="195" t="s">
        <v>359</v>
      </c>
      <c r="I142" s="183" t="s">
        <v>118</v>
      </c>
    </row>
    <row r="143" spans="1:9" ht="25.5" hidden="1" x14ac:dyDescent="0.2">
      <c r="A143" s="191">
        <v>35</v>
      </c>
      <c r="B143" s="192" t="s">
        <v>542</v>
      </c>
      <c r="C143" s="193">
        <v>1.67</v>
      </c>
      <c r="D143" s="187">
        <v>1.67</v>
      </c>
      <c r="E143" s="193">
        <v>0</v>
      </c>
      <c r="F143" s="193">
        <v>1.67</v>
      </c>
      <c r="G143" s="194" t="s">
        <v>181</v>
      </c>
      <c r="H143" s="195" t="s">
        <v>359</v>
      </c>
      <c r="I143" s="183" t="s">
        <v>118</v>
      </c>
    </row>
    <row r="144" spans="1:9" ht="25.5" hidden="1" x14ac:dyDescent="0.2">
      <c r="A144" s="191">
        <v>36</v>
      </c>
      <c r="B144" s="192" t="s">
        <v>543</v>
      </c>
      <c r="C144" s="193">
        <v>20.309999999999999</v>
      </c>
      <c r="D144" s="187">
        <v>20.309999999999999</v>
      </c>
      <c r="E144" s="193">
        <v>0</v>
      </c>
      <c r="F144" s="193">
        <v>20.309999999999999</v>
      </c>
      <c r="G144" s="194" t="s">
        <v>544</v>
      </c>
      <c r="H144" s="195" t="s">
        <v>359</v>
      </c>
      <c r="I144" s="183" t="s">
        <v>118</v>
      </c>
    </row>
    <row r="145" spans="1:9" ht="25.5" hidden="1" x14ac:dyDescent="0.2">
      <c r="A145" s="191">
        <v>37</v>
      </c>
      <c r="B145" s="192" t="s">
        <v>545</v>
      </c>
      <c r="C145" s="193">
        <v>5.55</v>
      </c>
      <c r="D145" s="187">
        <v>5.55</v>
      </c>
      <c r="E145" s="193">
        <v>4</v>
      </c>
      <c r="F145" s="193">
        <v>1.5499999999999998</v>
      </c>
      <c r="G145" s="194" t="s">
        <v>329</v>
      </c>
      <c r="H145" s="195" t="s">
        <v>367</v>
      </c>
      <c r="I145" s="183" t="s">
        <v>118</v>
      </c>
    </row>
    <row r="146" spans="1:9" ht="25.5" hidden="1" x14ac:dyDescent="0.2">
      <c r="A146" s="191">
        <v>38</v>
      </c>
      <c r="B146" s="192" t="s">
        <v>546</v>
      </c>
      <c r="C146" s="193">
        <v>6.09</v>
      </c>
      <c r="D146" s="187">
        <v>6.09</v>
      </c>
      <c r="E146" s="193">
        <v>0.22</v>
      </c>
      <c r="F146" s="193">
        <v>5.87</v>
      </c>
      <c r="G146" s="194" t="s">
        <v>330</v>
      </c>
      <c r="H146" s="195" t="s">
        <v>367</v>
      </c>
      <c r="I146" s="183" t="s">
        <v>118</v>
      </c>
    </row>
    <row r="147" spans="1:9" ht="25.5" hidden="1" x14ac:dyDescent="0.2">
      <c r="A147" s="191">
        <v>39</v>
      </c>
      <c r="B147" s="192" t="s">
        <v>547</v>
      </c>
      <c r="C147" s="193">
        <v>11.15</v>
      </c>
      <c r="D147" s="187">
        <v>11.15</v>
      </c>
      <c r="E147" s="193">
        <v>3</v>
      </c>
      <c r="F147" s="193">
        <v>8.15</v>
      </c>
      <c r="G147" s="194" t="s">
        <v>509</v>
      </c>
      <c r="H147" s="195" t="s">
        <v>367</v>
      </c>
      <c r="I147" s="183" t="s">
        <v>118</v>
      </c>
    </row>
    <row r="148" spans="1:9" ht="25.5" hidden="1" x14ac:dyDescent="0.2">
      <c r="A148" s="191">
        <v>40</v>
      </c>
      <c r="B148" s="192" t="s">
        <v>548</v>
      </c>
      <c r="C148" s="193">
        <v>5.1100000000000003</v>
      </c>
      <c r="D148" s="187">
        <v>5.1100000000000003</v>
      </c>
      <c r="E148" s="193">
        <v>5</v>
      </c>
      <c r="F148" s="193">
        <v>0.11000000000000032</v>
      </c>
      <c r="G148" s="194" t="s">
        <v>329</v>
      </c>
      <c r="H148" s="195" t="s">
        <v>372</v>
      </c>
      <c r="I148" s="183" t="s">
        <v>118</v>
      </c>
    </row>
    <row r="149" spans="1:9" ht="25.5" hidden="1" x14ac:dyDescent="0.2">
      <c r="A149" s="191">
        <v>41</v>
      </c>
      <c r="B149" s="192" t="s">
        <v>549</v>
      </c>
      <c r="C149" s="193">
        <v>5</v>
      </c>
      <c r="D149" s="187">
        <v>5</v>
      </c>
      <c r="E149" s="193">
        <v>0</v>
      </c>
      <c r="F149" s="193">
        <v>5</v>
      </c>
      <c r="G149" s="194" t="s">
        <v>550</v>
      </c>
      <c r="H149" s="195" t="s">
        <v>360</v>
      </c>
      <c r="I149" s="183" t="s">
        <v>118</v>
      </c>
    </row>
    <row r="150" spans="1:9" ht="25.5" hidden="1" x14ac:dyDescent="0.2">
      <c r="A150" s="191">
        <v>42</v>
      </c>
      <c r="B150" s="192" t="s">
        <v>551</v>
      </c>
      <c r="C150" s="193">
        <v>5.0599999999999996</v>
      </c>
      <c r="D150" s="187">
        <v>5.0599999999999996</v>
      </c>
      <c r="E150" s="193">
        <v>5.05</v>
      </c>
      <c r="F150" s="193">
        <v>9.9999999999997868E-3</v>
      </c>
      <c r="G150" s="194" t="s">
        <v>24</v>
      </c>
      <c r="H150" s="195" t="s">
        <v>361</v>
      </c>
      <c r="I150" s="183" t="s">
        <v>118</v>
      </c>
    </row>
    <row r="151" spans="1:9" ht="25.5" hidden="1" x14ac:dyDescent="0.2">
      <c r="A151" s="191">
        <v>43</v>
      </c>
      <c r="B151" s="192" t="s">
        <v>552</v>
      </c>
      <c r="C151" s="193">
        <v>1.1599999999999999</v>
      </c>
      <c r="D151" s="187">
        <v>1.1599999999999999</v>
      </c>
      <c r="E151" s="193">
        <v>0.51</v>
      </c>
      <c r="F151" s="193">
        <v>0.64999999999999991</v>
      </c>
      <c r="G151" s="194" t="s">
        <v>24</v>
      </c>
      <c r="H151" s="195" t="s">
        <v>361</v>
      </c>
      <c r="I151" s="183" t="s">
        <v>118</v>
      </c>
    </row>
    <row r="152" spans="1:9" ht="25.5" hidden="1" x14ac:dyDescent="0.2">
      <c r="A152" s="191">
        <v>44</v>
      </c>
      <c r="B152" s="192" t="s">
        <v>1102</v>
      </c>
      <c r="C152" s="193">
        <v>10.57</v>
      </c>
      <c r="D152" s="187">
        <v>10.57</v>
      </c>
      <c r="E152" s="193">
        <v>5</v>
      </c>
      <c r="F152" s="193">
        <v>5.57</v>
      </c>
      <c r="G152" s="194" t="s">
        <v>323</v>
      </c>
      <c r="H152" s="195" t="s">
        <v>359</v>
      </c>
      <c r="I152" s="183" t="s">
        <v>118</v>
      </c>
    </row>
    <row r="153" spans="1:9" hidden="1" x14ac:dyDescent="0.2">
      <c r="A153" s="191">
        <v>45</v>
      </c>
      <c r="B153" s="192" t="s">
        <v>553</v>
      </c>
      <c r="C153" s="193">
        <v>10</v>
      </c>
      <c r="D153" s="187">
        <v>10</v>
      </c>
      <c r="E153" s="193">
        <v>0</v>
      </c>
      <c r="F153" s="193">
        <v>10</v>
      </c>
      <c r="G153" s="194" t="s">
        <v>24</v>
      </c>
      <c r="H153" s="195" t="s">
        <v>358</v>
      </c>
      <c r="I153" s="183" t="s">
        <v>118</v>
      </c>
    </row>
    <row r="154" spans="1:9" hidden="1" x14ac:dyDescent="0.2">
      <c r="A154" s="191">
        <v>46</v>
      </c>
      <c r="B154" s="192" t="s">
        <v>554</v>
      </c>
      <c r="C154" s="193">
        <v>8</v>
      </c>
      <c r="D154" s="187">
        <v>8</v>
      </c>
      <c r="E154" s="193">
        <v>0</v>
      </c>
      <c r="F154" s="193">
        <v>8</v>
      </c>
      <c r="G154" s="194" t="s">
        <v>323</v>
      </c>
      <c r="H154" s="195" t="s">
        <v>371</v>
      </c>
      <c r="I154" s="183" t="s">
        <v>118</v>
      </c>
    </row>
    <row r="155" spans="1:9" ht="25.5" hidden="1" x14ac:dyDescent="0.2">
      <c r="A155" s="191">
        <v>47</v>
      </c>
      <c r="B155" s="192" t="s">
        <v>555</v>
      </c>
      <c r="C155" s="193">
        <v>6.58</v>
      </c>
      <c r="D155" s="187">
        <v>6.58</v>
      </c>
      <c r="E155" s="193">
        <v>6.58</v>
      </c>
      <c r="F155" s="193">
        <v>0</v>
      </c>
      <c r="G155" s="194" t="s">
        <v>318</v>
      </c>
      <c r="H155" s="195" t="s">
        <v>361</v>
      </c>
      <c r="I155" s="183" t="s">
        <v>118</v>
      </c>
    </row>
    <row r="156" spans="1:9" hidden="1" x14ac:dyDescent="0.2">
      <c r="A156" s="191">
        <v>48</v>
      </c>
      <c r="B156" s="192" t="s">
        <v>1108</v>
      </c>
      <c r="C156" s="193">
        <v>6.63</v>
      </c>
      <c r="D156" s="187">
        <v>10</v>
      </c>
      <c r="E156" s="193">
        <v>0</v>
      </c>
      <c r="F156" s="193">
        <v>6.63</v>
      </c>
      <c r="G156" s="194" t="s">
        <v>24</v>
      </c>
      <c r="H156" s="195" t="s">
        <v>363</v>
      </c>
      <c r="I156" s="183" t="s">
        <v>118</v>
      </c>
    </row>
    <row r="157" spans="1:9" s="148" customFormat="1" hidden="1" x14ac:dyDescent="0.2">
      <c r="A157" s="184" t="s">
        <v>319</v>
      </c>
      <c r="B157" s="185" t="s">
        <v>331</v>
      </c>
      <c r="C157" s="186">
        <v>0</v>
      </c>
      <c r="D157" s="187">
        <v>0</v>
      </c>
      <c r="E157" s="186">
        <v>0</v>
      </c>
      <c r="F157" s="186">
        <v>0</v>
      </c>
      <c r="G157" s="188" t="s">
        <v>318</v>
      </c>
      <c r="H157" s="189" t="s">
        <v>318</v>
      </c>
      <c r="I157" s="190">
        <v>0</v>
      </c>
    </row>
    <row r="158" spans="1:9" hidden="1" x14ac:dyDescent="0.2">
      <c r="A158" s="191">
        <v>1</v>
      </c>
      <c r="B158" s="192" t="s">
        <v>556</v>
      </c>
      <c r="C158" s="193">
        <v>0.23</v>
      </c>
      <c r="D158" s="187">
        <v>0.23</v>
      </c>
      <c r="E158" s="193">
        <v>0</v>
      </c>
      <c r="F158" s="193">
        <v>0.23</v>
      </c>
      <c r="G158" s="194" t="s">
        <v>328</v>
      </c>
      <c r="H158" s="195" t="s">
        <v>357</v>
      </c>
      <c r="I158" s="183" t="s">
        <v>124</v>
      </c>
    </row>
    <row r="159" spans="1:9" ht="25.5" hidden="1" x14ac:dyDescent="0.2">
      <c r="A159" s="191">
        <v>2</v>
      </c>
      <c r="B159" s="192" t="s">
        <v>557</v>
      </c>
      <c r="C159" s="193">
        <v>0.3</v>
      </c>
      <c r="D159" s="187">
        <v>0.3</v>
      </c>
      <c r="E159" s="193">
        <v>0</v>
      </c>
      <c r="F159" s="193">
        <v>0.3</v>
      </c>
      <c r="G159" s="194" t="s">
        <v>558</v>
      </c>
      <c r="H159" s="195" t="s">
        <v>357</v>
      </c>
      <c r="I159" s="183" t="s">
        <v>124</v>
      </c>
    </row>
    <row r="160" spans="1:9" hidden="1" x14ac:dyDescent="0.2">
      <c r="A160" s="191">
        <v>3</v>
      </c>
      <c r="B160" s="192" t="s">
        <v>559</v>
      </c>
      <c r="C160" s="193">
        <v>0.41</v>
      </c>
      <c r="D160" s="187">
        <v>0.41</v>
      </c>
      <c r="E160" s="193">
        <v>0</v>
      </c>
      <c r="F160" s="193">
        <v>0.41</v>
      </c>
      <c r="G160" s="194" t="s">
        <v>24</v>
      </c>
      <c r="H160" s="195" t="s">
        <v>357</v>
      </c>
      <c r="I160" s="183" t="s">
        <v>124</v>
      </c>
    </row>
    <row r="161" spans="1:9" hidden="1" x14ac:dyDescent="0.2">
      <c r="A161" s="191">
        <v>4</v>
      </c>
      <c r="B161" s="192" t="s">
        <v>560</v>
      </c>
      <c r="C161" s="193">
        <v>3.5</v>
      </c>
      <c r="D161" s="187">
        <v>3.5</v>
      </c>
      <c r="E161" s="193">
        <v>1.58</v>
      </c>
      <c r="F161" s="193">
        <v>1.92</v>
      </c>
      <c r="G161" s="194" t="s">
        <v>328</v>
      </c>
      <c r="H161" s="195" t="s">
        <v>357</v>
      </c>
      <c r="I161" s="183" t="s">
        <v>124</v>
      </c>
    </row>
    <row r="162" spans="1:9" ht="25.5" hidden="1" x14ac:dyDescent="0.2">
      <c r="A162" s="191">
        <v>5</v>
      </c>
      <c r="B162" s="192" t="s">
        <v>561</v>
      </c>
      <c r="C162" s="193">
        <v>2.4</v>
      </c>
      <c r="D162" s="187">
        <v>2.4</v>
      </c>
      <c r="E162" s="193">
        <v>1.28</v>
      </c>
      <c r="F162" s="193">
        <v>1.1199999999999999</v>
      </c>
      <c r="G162" s="194" t="s">
        <v>562</v>
      </c>
      <c r="H162" s="195" t="s">
        <v>358</v>
      </c>
      <c r="I162" s="183" t="s">
        <v>124</v>
      </c>
    </row>
    <row r="163" spans="1:9" hidden="1" x14ac:dyDescent="0.2">
      <c r="A163" s="191">
        <v>6</v>
      </c>
      <c r="B163" s="192" t="s">
        <v>563</v>
      </c>
      <c r="C163" s="193">
        <v>2.89</v>
      </c>
      <c r="D163" s="187">
        <v>2.89</v>
      </c>
      <c r="E163" s="193">
        <v>0.97</v>
      </c>
      <c r="F163" s="193">
        <v>1.9200000000000002</v>
      </c>
      <c r="G163" s="194" t="s">
        <v>332</v>
      </c>
      <c r="H163" s="195" t="s">
        <v>358</v>
      </c>
      <c r="I163" s="183" t="s">
        <v>124</v>
      </c>
    </row>
    <row r="164" spans="1:9" hidden="1" x14ac:dyDescent="0.2">
      <c r="A164" s="191">
        <v>7</v>
      </c>
      <c r="B164" s="192" t="s">
        <v>564</v>
      </c>
      <c r="C164" s="193">
        <v>5</v>
      </c>
      <c r="D164" s="187">
        <v>5</v>
      </c>
      <c r="E164" s="193">
        <v>0</v>
      </c>
      <c r="F164" s="193">
        <v>5</v>
      </c>
      <c r="G164" s="194" t="s">
        <v>24</v>
      </c>
      <c r="H164" s="195" t="s">
        <v>358</v>
      </c>
      <c r="I164" s="183" t="s">
        <v>124</v>
      </c>
    </row>
    <row r="165" spans="1:9" hidden="1" x14ac:dyDescent="0.2">
      <c r="A165" s="258">
        <v>8</v>
      </c>
      <c r="B165" s="260" t="s">
        <v>565</v>
      </c>
      <c r="C165" s="193">
        <v>14.33</v>
      </c>
      <c r="D165" s="187">
        <v>14.33</v>
      </c>
      <c r="E165" s="193">
        <v>3.01</v>
      </c>
      <c r="F165" s="193">
        <v>11.32</v>
      </c>
      <c r="G165" s="194" t="s">
        <v>323</v>
      </c>
      <c r="H165" s="195" t="s">
        <v>371</v>
      </c>
      <c r="I165" s="183" t="s">
        <v>124</v>
      </c>
    </row>
    <row r="166" spans="1:9" hidden="1" x14ac:dyDescent="0.2">
      <c r="A166" s="262"/>
      <c r="B166" s="263"/>
      <c r="C166" s="193">
        <v>12.99</v>
      </c>
      <c r="D166" s="187">
        <v>14.33</v>
      </c>
      <c r="E166" s="193">
        <v>2.69</v>
      </c>
      <c r="F166" s="193">
        <v>10.3</v>
      </c>
      <c r="G166" s="194" t="s">
        <v>323</v>
      </c>
      <c r="H166" s="195" t="s">
        <v>359</v>
      </c>
      <c r="I166" s="183" t="s">
        <v>124</v>
      </c>
    </row>
    <row r="167" spans="1:9" hidden="1" x14ac:dyDescent="0.2">
      <c r="A167" s="259"/>
      <c r="B167" s="261"/>
      <c r="C167" s="193">
        <v>25.55</v>
      </c>
      <c r="D167" s="187">
        <v>14.33</v>
      </c>
      <c r="E167" s="193">
        <v>0.67</v>
      </c>
      <c r="F167" s="193">
        <v>24.88</v>
      </c>
      <c r="G167" s="194" t="s">
        <v>323</v>
      </c>
      <c r="H167" s="195" t="s">
        <v>363</v>
      </c>
      <c r="I167" s="183" t="s">
        <v>124</v>
      </c>
    </row>
    <row r="168" spans="1:9" hidden="1" x14ac:dyDescent="0.2">
      <c r="A168" s="191">
        <v>9</v>
      </c>
      <c r="B168" s="192" t="s">
        <v>566</v>
      </c>
      <c r="C168" s="193">
        <v>0.1</v>
      </c>
      <c r="D168" s="187">
        <v>0.1</v>
      </c>
      <c r="E168" s="193">
        <v>0</v>
      </c>
      <c r="F168" s="193">
        <v>0.1</v>
      </c>
      <c r="G168" s="194" t="s">
        <v>24</v>
      </c>
      <c r="H168" s="195" t="s">
        <v>360</v>
      </c>
      <c r="I168" s="183" t="s">
        <v>124</v>
      </c>
    </row>
    <row r="169" spans="1:9" hidden="1" x14ac:dyDescent="0.2">
      <c r="A169" s="191">
        <v>10</v>
      </c>
      <c r="B169" s="192" t="s">
        <v>567</v>
      </c>
      <c r="C169" s="193">
        <v>0.1</v>
      </c>
      <c r="D169" s="187">
        <v>0.1</v>
      </c>
      <c r="E169" s="193">
        <v>0</v>
      </c>
      <c r="F169" s="193">
        <v>0.1</v>
      </c>
      <c r="G169" s="194" t="s">
        <v>24</v>
      </c>
      <c r="H169" s="195" t="s">
        <v>360</v>
      </c>
      <c r="I169" s="183" t="s">
        <v>124</v>
      </c>
    </row>
    <row r="170" spans="1:9" ht="25.5" hidden="1" x14ac:dyDescent="0.2">
      <c r="A170" s="191">
        <v>11</v>
      </c>
      <c r="B170" s="192" t="s">
        <v>568</v>
      </c>
      <c r="C170" s="193">
        <v>5</v>
      </c>
      <c r="D170" s="187">
        <v>5</v>
      </c>
      <c r="E170" s="193">
        <v>0</v>
      </c>
      <c r="F170" s="193">
        <v>5</v>
      </c>
      <c r="G170" s="194" t="s">
        <v>569</v>
      </c>
      <c r="H170" s="195" t="s">
        <v>360</v>
      </c>
      <c r="I170" s="183" t="s">
        <v>124</v>
      </c>
    </row>
    <row r="171" spans="1:9" ht="25.5" hidden="1" x14ac:dyDescent="0.2">
      <c r="A171" s="191">
        <v>12</v>
      </c>
      <c r="B171" s="192" t="s">
        <v>570</v>
      </c>
      <c r="C171" s="193">
        <v>5</v>
      </c>
      <c r="D171" s="187">
        <v>5</v>
      </c>
      <c r="E171" s="193">
        <v>0</v>
      </c>
      <c r="F171" s="193">
        <v>5</v>
      </c>
      <c r="G171" s="194" t="s">
        <v>569</v>
      </c>
      <c r="H171" s="195" t="s">
        <v>360</v>
      </c>
      <c r="I171" s="183" t="s">
        <v>124</v>
      </c>
    </row>
    <row r="172" spans="1:9" ht="25.5" hidden="1" x14ac:dyDescent="0.2">
      <c r="A172" s="191">
        <v>13</v>
      </c>
      <c r="B172" s="192" t="s">
        <v>571</v>
      </c>
      <c r="C172" s="193">
        <v>5</v>
      </c>
      <c r="D172" s="187">
        <v>5</v>
      </c>
      <c r="E172" s="193">
        <v>0</v>
      </c>
      <c r="F172" s="193">
        <v>5</v>
      </c>
      <c r="G172" s="194" t="s">
        <v>569</v>
      </c>
      <c r="H172" s="195" t="s">
        <v>360</v>
      </c>
      <c r="I172" s="183" t="s">
        <v>124</v>
      </c>
    </row>
    <row r="173" spans="1:9" hidden="1" x14ac:dyDescent="0.2">
      <c r="A173" s="191">
        <v>14</v>
      </c>
      <c r="B173" s="192" t="s">
        <v>572</v>
      </c>
      <c r="C173" s="193">
        <v>1.5</v>
      </c>
      <c r="D173" s="187">
        <v>1.5</v>
      </c>
      <c r="E173" s="193">
        <v>0</v>
      </c>
      <c r="F173" s="193">
        <v>1.5</v>
      </c>
      <c r="G173" s="194" t="s">
        <v>324</v>
      </c>
      <c r="H173" s="195" t="s">
        <v>360</v>
      </c>
      <c r="I173" s="183" t="s">
        <v>124</v>
      </c>
    </row>
    <row r="174" spans="1:9" ht="25.5" hidden="1" x14ac:dyDescent="0.2">
      <c r="A174" s="191">
        <v>15</v>
      </c>
      <c r="B174" s="192" t="s">
        <v>573</v>
      </c>
      <c r="C174" s="193">
        <v>2</v>
      </c>
      <c r="D174" s="187">
        <v>2</v>
      </c>
      <c r="E174" s="193">
        <v>0</v>
      </c>
      <c r="F174" s="193">
        <v>2</v>
      </c>
      <c r="G174" s="194" t="s">
        <v>324</v>
      </c>
      <c r="H174" s="195" t="s">
        <v>360</v>
      </c>
      <c r="I174" s="183" t="s">
        <v>124</v>
      </c>
    </row>
    <row r="175" spans="1:9" hidden="1" x14ac:dyDescent="0.2">
      <c r="A175" s="191">
        <v>16</v>
      </c>
      <c r="B175" s="192" t="s">
        <v>574</v>
      </c>
      <c r="C175" s="193">
        <v>2</v>
      </c>
      <c r="D175" s="187">
        <v>2</v>
      </c>
      <c r="E175" s="193">
        <v>0</v>
      </c>
      <c r="F175" s="193">
        <v>2</v>
      </c>
      <c r="G175" s="194" t="s">
        <v>324</v>
      </c>
      <c r="H175" s="195" t="s">
        <v>360</v>
      </c>
      <c r="I175" s="183" t="s">
        <v>124</v>
      </c>
    </row>
    <row r="176" spans="1:9" hidden="1" x14ac:dyDescent="0.2">
      <c r="A176" s="191">
        <v>17</v>
      </c>
      <c r="B176" s="192" t="s">
        <v>575</v>
      </c>
      <c r="C176" s="193">
        <v>2</v>
      </c>
      <c r="D176" s="187">
        <v>2</v>
      </c>
      <c r="E176" s="193">
        <v>0</v>
      </c>
      <c r="F176" s="193">
        <v>2</v>
      </c>
      <c r="G176" s="194" t="s">
        <v>24</v>
      </c>
      <c r="H176" s="195" t="s">
        <v>360</v>
      </c>
      <c r="I176" s="183" t="s">
        <v>124</v>
      </c>
    </row>
    <row r="177" spans="1:9" hidden="1" x14ac:dyDescent="0.2">
      <c r="A177" s="191">
        <v>18</v>
      </c>
      <c r="B177" s="192" t="s">
        <v>576</v>
      </c>
      <c r="C177" s="193">
        <v>6</v>
      </c>
      <c r="D177" s="187">
        <v>6</v>
      </c>
      <c r="E177" s="193">
        <v>0</v>
      </c>
      <c r="F177" s="193">
        <v>6</v>
      </c>
      <c r="G177" s="194" t="s">
        <v>322</v>
      </c>
      <c r="H177" s="195" t="s">
        <v>360</v>
      </c>
      <c r="I177" s="183" t="s">
        <v>124</v>
      </c>
    </row>
    <row r="178" spans="1:9" hidden="1" x14ac:dyDescent="0.2">
      <c r="A178" s="191">
        <v>19</v>
      </c>
      <c r="B178" s="192" t="s">
        <v>577</v>
      </c>
      <c r="C178" s="193">
        <v>2</v>
      </c>
      <c r="D178" s="187">
        <v>2</v>
      </c>
      <c r="E178" s="193">
        <v>0</v>
      </c>
      <c r="F178" s="193">
        <v>2</v>
      </c>
      <c r="G178" s="194" t="s">
        <v>24</v>
      </c>
      <c r="H178" s="195" t="s">
        <v>360</v>
      </c>
      <c r="I178" s="183" t="s">
        <v>124</v>
      </c>
    </row>
    <row r="179" spans="1:9" ht="25.5" hidden="1" x14ac:dyDescent="0.2">
      <c r="A179" s="191">
        <v>20</v>
      </c>
      <c r="B179" s="192" t="s">
        <v>578</v>
      </c>
      <c r="C179" s="193">
        <v>10</v>
      </c>
      <c r="D179" s="187">
        <v>10</v>
      </c>
      <c r="E179" s="193">
        <v>0</v>
      </c>
      <c r="F179" s="193">
        <v>10</v>
      </c>
      <c r="G179" s="194" t="s">
        <v>579</v>
      </c>
      <c r="H179" s="195" t="s">
        <v>360</v>
      </c>
      <c r="I179" s="183" t="s">
        <v>124</v>
      </c>
    </row>
    <row r="180" spans="1:9" hidden="1" x14ac:dyDescent="0.2">
      <c r="A180" s="191">
        <v>21</v>
      </c>
      <c r="B180" s="192" t="s">
        <v>580</v>
      </c>
      <c r="C180" s="193">
        <v>2</v>
      </c>
      <c r="D180" s="187">
        <v>2</v>
      </c>
      <c r="E180" s="193">
        <v>0</v>
      </c>
      <c r="F180" s="193">
        <v>2</v>
      </c>
      <c r="G180" s="194" t="s">
        <v>329</v>
      </c>
      <c r="H180" s="195" t="s">
        <v>360</v>
      </c>
      <c r="I180" s="183" t="s">
        <v>124</v>
      </c>
    </row>
    <row r="181" spans="1:9" hidden="1" x14ac:dyDescent="0.2">
      <c r="A181" s="191">
        <v>22</v>
      </c>
      <c r="B181" s="192" t="s">
        <v>581</v>
      </c>
      <c r="C181" s="193">
        <v>3</v>
      </c>
      <c r="D181" s="187">
        <v>3</v>
      </c>
      <c r="E181" s="193">
        <v>0</v>
      </c>
      <c r="F181" s="193">
        <v>3</v>
      </c>
      <c r="G181" s="194" t="s">
        <v>24</v>
      </c>
      <c r="H181" s="195" t="s">
        <v>360</v>
      </c>
      <c r="I181" s="183" t="s">
        <v>124</v>
      </c>
    </row>
    <row r="182" spans="1:9" hidden="1" x14ac:dyDescent="0.2">
      <c r="A182" s="191">
        <v>23</v>
      </c>
      <c r="B182" s="192" t="s">
        <v>582</v>
      </c>
      <c r="C182" s="193">
        <v>1.7</v>
      </c>
      <c r="D182" s="187">
        <v>1.7</v>
      </c>
      <c r="E182" s="193">
        <v>0</v>
      </c>
      <c r="F182" s="193">
        <v>1.7</v>
      </c>
      <c r="G182" s="194" t="s">
        <v>24</v>
      </c>
      <c r="H182" s="195" t="s">
        <v>360</v>
      </c>
      <c r="I182" s="183" t="s">
        <v>124</v>
      </c>
    </row>
    <row r="183" spans="1:9" ht="25.5" hidden="1" x14ac:dyDescent="0.2">
      <c r="A183" s="258">
        <v>24</v>
      </c>
      <c r="B183" s="260" t="s">
        <v>583</v>
      </c>
      <c r="C183" s="193">
        <v>37.5</v>
      </c>
      <c r="D183" s="187">
        <v>37.5</v>
      </c>
      <c r="E183" s="193">
        <v>10</v>
      </c>
      <c r="F183" s="193">
        <v>27.5</v>
      </c>
      <c r="G183" s="194" t="s">
        <v>584</v>
      </c>
      <c r="H183" s="195" t="s">
        <v>360</v>
      </c>
      <c r="I183" s="183" t="s">
        <v>124</v>
      </c>
    </row>
    <row r="184" spans="1:9" hidden="1" x14ac:dyDescent="0.2">
      <c r="A184" s="259"/>
      <c r="B184" s="261"/>
      <c r="C184" s="193">
        <v>15</v>
      </c>
      <c r="D184" s="187">
        <v>37.5</v>
      </c>
      <c r="E184" s="193">
        <v>10</v>
      </c>
      <c r="F184" s="193">
        <v>5</v>
      </c>
      <c r="G184" s="194" t="s">
        <v>330</v>
      </c>
      <c r="H184" s="195" t="s">
        <v>367</v>
      </c>
      <c r="I184" s="183" t="s">
        <v>124</v>
      </c>
    </row>
    <row r="185" spans="1:9" hidden="1" x14ac:dyDescent="0.2">
      <c r="A185" s="191">
        <v>25</v>
      </c>
      <c r="B185" s="192" t="s">
        <v>585</v>
      </c>
      <c r="C185" s="193">
        <v>1.5</v>
      </c>
      <c r="D185" s="187">
        <v>1.5</v>
      </c>
      <c r="E185" s="193">
        <v>0</v>
      </c>
      <c r="F185" s="193">
        <v>1.5</v>
      </c>
      <c r="G185" s="194" t="s">
        <v>328</v>
      </c>
      <c r="H185" s="195" t="s">
        <v>360</v>
      </c>
      <c r="I185" s="183" t="s">
        <v>124</v>
      </c>
    </row>
    <row r="186" spans="1:9" ht="38.25" hidden="1" x14ac:dyDescent="0.2">
      <c r="A186" s="191">
        <v>26</v>
      </c>
      <c r="B186" s="192" t="s">
        <v>586</v>
      </c>
      <c r="C186" s="193">
        <v>1.18</v>
      </c>
      <c r="D186" s="187">
        <v>1.18</v>
      </c>
      <c r="E186" s="193">
        <v>1.07</v>
      </c>
      <c r="F186" s="193">
        <v>0.10999999999999988</v>
      </c>
      <c r="G186" s="194" t="s">
        <v>587</v>
      </c>
      <c r="H186" s="195" t="s">
        <v>360</v>
      </c>
      <c r="I186" s="183" t="s">
        <v>124</v>
      </c>
    </row>
    <row r="187" spans="1:9" ht="25.5" hidden="1" x14ac:dyDescent="0.2">
      <c r="A187" s="191">
        <v>27</v>
      </c>
      <c r="B187" s="192" t="s">
        <v>588</v>
      </c>
      <c r="C187" s="193">
        <v>3</v>
      </c>
      <c r="D187" s="187">
        <v>3</v>
      </c>
      <c r="E187" s="193">
        <v>0</v>
      </c>
      <c r="F187" s="193">
        <v>3</v>
      </c>
      <c r="G187" s="194" t="s">
        <v>24</v>
      </c>
      <c r="H187" s="195" t="s">
        <v>360</v>
      </c>
      <c r="I187" s="183" t="s">
        <v>124</v>
      </c>
    </row>
    <row r="188" spans="1:9" ht="25.5" hidden="1" x14ac:dyDescent="0.2">
      <c r="A188" s="191">
        <v>28</v>
      </c>
      <c r="B188" s="192" t="s">
        <v>589</v>
      </c>
      <c r="C188" s="193">
        <v>1</v>
      </c>
      <c r="D188" s="187">
        <v>1</v>
      </c>
      <c r="E188" s="193">
        <v>0</v>
      </c>
      <c r="F188" s="193">
        <v>1</v>
      </c>
      <c r="G188" s="194" t="s">
        <v>24</v>
      </c>
      <c r="H188" s="195" t="s">
        <v>360</v>
      </c>
      <c r="I188" s="183" t="s">
        <v>124</v>
      </c>
    </row>
    <row r="189" spans="1:9" hidden="1" x14ac:dyDescent="0.2">
      <c r="A189" s="191">
        <v>29</v>
      </c>
      <c r="B189" s="192" t="s">
        <v>590</v>
      </c>
      <c r="C189" s="193">
        <v>1</v>
      </c>
      <c r="D189" s="187">
        <v>1</v>
      </c>
      <c r="E189" s="193">
        <v>0</v>
      </c>
      <c r="F189" s="193">
        <v>1</v>
      </c>
      <c r="G189" s="194" t="s">
        <v>24</v>
      </c>
      <c r="H189" s="195" t="s">
        <v>360</v>
      </c>
      <c r="I189" s="183" t="s">
        <v>124</v>
      </c>
    </row>
    <row r="190" spans="1:9" hidden="1" x14ac:dyDescent="0.2">
      <c r="A190" s="191">
        <v>30</v>
      </c>
      <c r="B190" s="192" t="s">
        <v>591</v>
      </c>
      <c r="C190" s="193">
        <v>1</v>
      </c>
      <c r="D190" s="187">
        <v>1</v>
      </c>
      <c r="E190" s="193">
        <v>0</v>
      </c>
      <c r="F190" s="193">
        <v>1</v>
      </c>
      <c r="G190" s="194" t="s">
        <v>24</v>
      </c>
      <c r="H190" s="195" t="s">
        <v>360</v>
      </c>
      <c r="I190" s="183" t="s">
        <v>124</v>
      </c>
    </row>
    <row r="191" spans="1:9" hidden="1" x14ac:dyDescent="0.2">
      <c r="A191" s="191">
        <v>31</v>
      </c>
      <c r="B191" s="192" t="s">
        <v>592</v>
      </c>
      <c r="C191" s="193">
        <v>0.92</v>
      </c>
      <c r="D191" s="187">
        <v>0.92</v>
      </c>
      <c r="E191" s="193">
        <v>0</v>
      </c>
      <c r="F191" s="193">
        <v>0.92</v>
      </c>
      <c r="G191" s="194" t="s">
        <v>24</v>
      </c>
      <c r="H191" s="195" t="s">
        <v>373</v>
      </c>
      <c r="I191" s="183" t="s">
        <v>124</v>
      </c>
    </row>
    <row r="192" spans="1:9" hidden="1" x14ac:dyDescent="0.2">
      <c r="A192" s="191">
        <v>32</v>
      </c>
      <c r="B192" s="192" t="s">
        <v>593</v>
      </c>
      <c r="C192" s="193">
        <v>0.78</v>
      </c>
      <c r="D192" s="187">
        <v>0.78</v>
      </c>
      <c r="E192" s="193">
        <v>0</v>
      </c>
      <c r="F192" s="193">
        <v>0.78</v>
      </c>
      <c r="G192" s="194" t="s">
        <v>24</v>
      </c>
      <c r="H192" s="195" t="s">
        <v>373</v>
      </c>
      <c r="I192" s="183" t="s">
        <v>124</v>
      </c>
    </row>
    <row r="193" spans="1:9" hidden="1" x14ac:dyDescent="0.2">
      <c r="A193" s="191">
        <v>33</v>
      </c>
      <c r="B193" s="192" t="s">
        <v>594</v>
      </c>
      <c r="C193" s="193">
        <v>0.06</v>
      </c>
      <c r="D193" s="187">
        <v>0.06</v>
      </c>
      <c r="E193" s="193">
        <v>0.01</v>
      </c>
      <c r="F193" s="193">
        <v>4.9999999999999996E-2</v>
      </c>
      <c r="G193" s="194" t="s">
        <v>595</v>
      </c>
      <c r="H193" s="195" t="s">
        <v>362</v>
      </c>
      <c r="I193" s="183" t="s">
        <v>124</v>
      </c>
    </row>
    <row r="194" spans="1:9" hidden="1" x14ac:dyDescent="0.2">
      <c r="A194" s="191">
        <v>34</v>
      </c>
      <c r="B194" s="192" t="s">
        <v>596</v>
      </c>
      <c r="C194" s="193">
        <v>0.6</v>
      </c>
      <c r="D194" s="187">
        <v>0.6</v>
      </c>
      <c r="E194" s="193">
        <v>0.02</v>
      </c>
      <c r="F194" s="193">
        <v>0.57999999999999996</v>
      </c>
      <c r="G194" s="194" t="s">
        <v>322</v>
      </c>
      <c r="H194" s="195" t="s">
        <v>362</v>
      </c>
      <c r="I194" s="183" t="s">
        <v>124</v>
      </c>
    </row>
    <row r="195" spans="1:9" hidden="1" x14ac:dyDescent="0.2">
      <c r="A195" s="258">
        <v>35</v>
      </c>
      <c r="B195" s="260" t="s">
        <v>597</v>
      </c>
      <c r="C195" s="193">
        <v>1.37</v>
      </c>
      <c r="D195" s="187">
        <v>1.37</v>
      </c>
      <c r="E195" s="193">
        <v>0.68</v>
      </c>
      <c r="F195" s="193">
        <v>0.69000000000000006</v>
      </c>
      <c r="G195" s="194" t="s">
        <v>328</v>
      </c>
      <c r="H195" s="195" t="s">
        <v>367</v>
      </c>
      <c r="I195" s="183" t="s">
        <v>124</v>
      </c>
    </row>
    <row r="196" spans="1:9" hidden="1" x14ac:dyDescent="0.2">
      <c r="A196" s="259"/>
      <c r="B196" s="261"/>
      <c r="C196" s="193">
        <v>0.74</v>
      </c>
      <c r="D196" s="187">
        <v>1.37</v>
      </c>
      <c r="E196" s="193">
        <v>0.02</v>
      </c>
      <c r="F196" s="193">
        <v>0.72</v>
      </c>
      <c r="G196" s="194" t="s">
        <v>328</v>
      </c>
      <c r="H196" s="195" t="s">
        <v>371</v>
      </c>
      <c r="I196" s="183" t="s">
        <v>124</v>
      </c>
    </row>
    <row r="197" spans="1:9" ht="25.5" hidden="1" x14ac:dyDescent="0.2">
      <c r="A197" s="191">
        <v>36</v>
      </c>
      <c r="B197" s="192" t="s">
        <v>598</v>
      </c>
      <c r="C197" s="193">
        <v>2.42</v>
      </c>
      <c r="D197" s="187">
        <v>2.42</v>
      </c>
      <c r="E197" s="193">
        <v>0.34</v>
      </c>
      <c r="F197" s="193">
        <v>2.08</v>
      </c>
      <c r="G197" s="194" t="s">
        <v>599</v>
      </c>
      <c r="H197" s="195" t="s">
        <v>367</v>
      </c>
      <c r="I197" s="183" t="s">
        <v>124</v>
      </c>
    </row>
    <row r="198" spans="1:9" ht="25.5" hidden="1" x14ac:dyDescent="0.2">
      <c r="A198" s="258">
        <v>37</v>
      </c>
      <c r="B198" s="260" t="s">
        <v>600</v>
      </c>
      <c r="C198" s="193">
        <v>1.54</v>
      </c>
      <c r="D198" s="187">
        <v>1.54</v>
      </c>
      <c r="E198" s="193">
        <v>0</v>
      </c>
      <c r="F198" s="193">
        <v>1.54</v>
      </c>
      <c r="G198" s="194" t="s">
        <v>601</v>
      </c>
      <c r="H198" s="195" t="s">
        <v>367</v>
      </c>
      <c r="I198" s="183" t="s">
        <v>124</v>
      </c>
    </row>
    <row r="199" spans="1:9" hidden="1" x14ac:dyDescent="0.2">
      <c r="A199" s="262"/>
      <c r="B199" s="263"/>
      <c r="C199" s="193">
        <v>7.13</v>
      </c>
      <c r="D199" s="187">
        <v>1.54</v>
      </c>
      <c r="E199" s="193">
        <v>0</v>
      </c>
      <c r="F199" s="193">
        <v>7.13</v>
      </c>
      <c r="G199" s="194" t="s">
        <v>602</v>
      </c>
      <c r="H199" s="195" t="s">
        <v>369</v>
      </c>
      <c r="I199" s="183" t="s">
        <v>124</v>
      </c>
    </row>
    <row r="200" spans="1:9" hidden="1" x14ac:dyDescent="0.2">
      <c r="A200" s="259"/>
      <c r="B200" s="261"/>
      <c r="C200" s="193">
        <v>3.06</v>
      </c>
      <c r="D200" s="187">
        <v>1.54</v>
      </c>
      <c r="E200" s="193">
        <v>0</v>
      </c>
      <c r="F200" s="193">
        <v>3.06</v>
      </c>
      <c r="G200" s="194" t="s">
        <v>329</v>
      </c>
      <c r="H200" s="195" t="s">
        <v>372</v>
      </c>
      <c r="I200" s="183" t="s">
        <v>124</v>
      </c>
    </row>
    <row r="201" spans="1:9" ht="25.5" hidden="1" x14ac:dyDescent="0.2">
      <c r="A201" s="191">
        <v>38</v>
      </c>
      <c r="B201" s="192" t="s">
        <v>603</v>
      </c>
      <c r="C201" s="193">
        <v>1.28</v>
      </c>
      <c r="D201" s="187">
        <v>1.28</v>
      </c>
      <c r="E201" s="193">
        <v>0</v>
      </c>
      <c r="F201" s="193">
        <v>1.28</v>
      </c>
      <c r="G201" s="194" t="s">
        <v>604</v>
      </c>
      <c r="H201" s="195" t="s">
        <v>361</v>
      </c>
      <c r="I201" s="183" t="s">
        <v>124</v>
      </c>
    </row>
    <row r="202" spans="1:9" hidden="1" x14ac:dyDescent="0.2">
      <c r="A202" s="191">
        <v>39</v>
      </c>
      <c r="B202" s="192" t="s">
        <v>605</v>
      </c>
      <c r="C202" s="193">
        <v>0.5</v>
      </c>
      <c r="D202" s="187">
        <v>0.5</v>
      </c>
      <c r="E202" s="193">
        <v>0</v>
      </c>
      <c r="F202" s="193">
        <v>0.5</v>
      </c>
      <c r="G202" s="194" t="s">
        <v>24</v>
      </c>
      <c r="H202" s="195" t="s">
        <v>361</v>
      </c>
      <c r="I202" s="183" t="s">
        <v>124</v>
      </c>
    </row>
    <row r="203" spans="1:9" hidden="1" x14ac:dyDescent="0.2">
      <c r="A203" s="191">
        <v>40</v>
      </c>
      <c r="B203" s="192" t="s">
        <v>606</v>
      </c>
      <c r="C203" s="193">
        <v>2</v>
      </c>
      <c r="D203" s="187">
        <v>2</v>
      </c>
      <c r="E203" s="193">
        <v>0</v>
      </c>
      <c r="F203" s="193">
        <v>2</v>
      </c>
      <c r="G203" s="194" t="s">
        <v>181</v>
      </c>
      <c r="H203" s="195" t="s">
        <v>361</v>
      </c>
      <c r="I203" s="183" t="s">
        <v>124</v>
      </c>
    </row>
    <row r="204" spans="1:9" ht="25.5" hidden="1" x14ac:dyDescent="0.2">
      <c r="A204" s="191">
        <v>41</v>
      </c>
      <c r="B204" s="192" t="s">
        <v>607</v>
      </c>
      <c r="C204" s="193">
        <v>8.4499999999999993</v>
      </c>
      <c r="D204" s="187">
        <v>8.4499999999999993</v>
      </c>
      <c r="E204" s="193">
        <v>0</v>
      </c>
      <c r="F204" s="193">
        <v>8.4499999999999993</v>
      </c>
      <c r="G204" s="194" t="s">
        <v>349</v>
      </c>
      <c r="H204" s="195" t="s">
        <v>371</v>
      </c>
      <c r="I204" s="183" t="s">
        <v>124</v>
      </c>
    </row>
    <row r="205" spans="1:9" hidden="1" x14ac:dyDescent="0.2">
      <c r="A205" s="191">
        <v>42</v>
      </c>
      <c r="B205" s="192" t="s">
        <v>608</v>
      </c>
      <c r="C205" s="193">
        <v>1.08</v>
      </c>
      <c r="D205" s="187">
        <v>1.08</v>
      </c>
      <c r="E205" s="193">
        <v>0</v>
      </c>
      <c r="F205" s="193">
        <v>1.08</v>
      </c>
      <c r="G205" s="194" t="s">
        <v>24</v>
      </c>
      <c r="H205" s="195" t="s">
        <v>371</v>
      </c>
      <c r="I205" s="183" t="s">
        <v>124</v>
      </c>
    </row>
    <row r="206" spans="1:9" hidden="1" x14ac:dyDescent="0.2">
      <c r="A206" s="191">
        <v>43</v>
      </c>
      <c r="B206" s="192" t="s">
        <v>609</v>
      </c>
      <c r="C206" s="193">
        <v>0.38</v>
      </c>
      <c r="D206" s="187">
        <v>0.38</v>
      </c>
      <c r="E206" s="193">
        <v>0</v>
      </c>
      <c r="F206" s="193">
        <v>0.38</v>
      </c>
      <c r="G206" s="194" t="s">
        <v>24</v>
      </c>
      <c r="H206" s="195" t="s">
        <v>370</v>
      </c>
      <c r="I206" s="183" t="s">
        <v>124</v>
      </c>
    </row>
    <row r="207" spans="1:9" hidden="1" x14ac:dyDescent="0.2">
      <c r="A207" s="191">
        <v>44</v>
      </c>
      <c r="B207" s="192" t="s">
        <v>610</v>
      </c>
      <c r="C207" s="193">
        <v>0.23</v>
      </c>
      <c r="D207" s="187">
        <v>0.23</v>
      </c>
      <c r="E207" s="193">
        <v>0</v>
      </c>
      <c r="F207" s="193">
        <v>0.23</v>
      </c>
      <c r="G207" s="194" t="s">
        <v>24</v>
      </c>
      <c r="H207" s="195" t="s">
        <v>365</v>
      </c>
      <c r="I207" s="183" t="s">
        <v>124</v>
      </c>
    </row>
    <row r="208" spans="1:9" hidden="1" x14ac:dyDescent="0.2">
      <c r="A208" s="191">
        <v>45</v>
      </c>
      <c r="B208" s="192" t="s">
        <v>611</v>
      </c>
      <c r="C208" s="193">
        <v>1</v>
      </c>
      <c r="D208" s="187">
        <v>1</v>
      </c>
      <c r="E208" s="193">
        <v>0</v>
      </c>
      <c r="F208" s="193">
        <v>1</v>
      </c>
      <c r="G208" s="194" t="s">
        <v>24</v>
      </c>
      <c r="H208" s="195" t="s">
        <v>365</v>
      </c>
      <c r="I208" s="183" t="s">
        <v>124</v>
      </c>
    </row>
    <row r="209" spans="1:9" hidden="1" x14ac:dyDescent="0.2">
      <c r="A209" s="191">
        <v>46</v>
      </c>
      <c r="B209" s="192" t="s">
        <v>612</v>
      </c>
      <c r="C209" s="193">
        <v>0.1</v>
      </c>
      <c r="D209" s="187">
        <v>0.1</v>
      </c>
      <c r="E209" s="193">
        <v>0</v>
      </c>
      <c r="F209" s="193">
        <v>0.1</v>
      </c>
      <c r="G209" s="194" t="s">
        <v>24</v>
      </c>
      <c r="H209" s="195" t="s">
        <v>368</v>
      </c>
      <c r="I209" s="183" t="s">
        <v>124</v>
      </c>
    </row>
    <row r="210" spans="1:9" hidden="1" x14ac:dyDescent="0.2">
      <c r="A210" s="191">
        <v>47</v>
      </c>
      <c r="B210" s="192" t="s">
        <v>613</v>
      </c>
      <c r="C210" s="193">
        <v>0.6</v>
      </c>
      <c r="D210" s="187">
        <v>0.6</v>
      </c>
      <c r="E210" s="193">
        <v>0</v>
      </c>
      <c r="F210" s="193">
        <v>0.6</v>
      </c>
      <c r="G210" s="194" t="s">
        <v>24</v>
      </c>
      <c r="H210" s="195" t="s">
        <v>368</v>
      </c>
      <c r="I210" s="183" t="s">
        <v>124</v>
      </c>
    </row>
    <row r="211" spans="1:9" hidden="1" x14ac:dyDescent="0.2">
      <c r="A211" s="191">
        <v>48</v>
      </c>
      <c r="B211" s="192" t="s">
        <v>614</v>
      </c>
      <c r="C211" s="193">
        <v>0.6</v>
      </c>
      <c r="D211" s="187">
        <v>0.6</v>
      </c>
      <c r="E211" s="193">
        <v>0</v>
      </c>
      <c r="F211" s="193">
        <v>0.6</v>
      </c>
      <c r="G211" s="194" t="s">
        <v>24</v>
      </c>
      <c r="H211" s="195" t="s">
        <v>368</v>
      </c>
      <c r="I211" s="183" t="s">
        <v>124</v>
      </c>
    </row>
    <row r="212" spans="1:9" ht="25.5" hidden="1" x14ac:dyDescent="0.2">
      <c r="A212" s="191">
        <v>49</v>
      </c>
      <c r="B212" s="192" t="s">
        <v>615</v>
      </c>
      <c r="C212" s="193">
        <v>0.32</v>
      </c>
      <c r="D212" s="187">
        <v>0.32</v>
      </c>
      <c r="E212" s="193">
        <v>0</v>
      </c>
      <c r="F212" s="193">
        <v>0.32</v>
      </c>
      <c r="G212" s="194" t="s">
        <v>616</v>
      </c>
      <c r="H212" s="195" t="s">
        <v>359</v>
      </c>
      <c r="I212" s="183" t="s">
        <v>124</v>
      </c>
    </row>
    <row r="213" spans="1:9" ht="25.5" hidden="1" x14ac:dyDescent="0.2">
      <c r="A213" s="191">
        <v>50</v>
      </c>
      <c r="B213" s="192" t="s">
        <v>617</v>
      </c>
      <c r="C213" s="193">
        <v>5.3</v>
      </c>
      <c r="D213" s="187">
        <v>5.3</v>
      </c>
      <c r="E213" s="193">
        <v>5.3</v>
      </c>
      <c r="F213" s="193">
        <v>0</v>
      </c>
      <c r="G213" s="194" t="s">
        <v>318</v>
      </c>
      <c r="H213" s="195" t="s">
        <v>359</v>
      </c>
      <c r="I213" s="183" t="s">
        <v>124</v>
      </c>
    </row>
    <row r="214" spans="1:9" ht="25.5" hidden="1" x14ac:dyDescent="0.2">
      <c r="A214" s="191">
        <v>51</v>
      </c>
      <c r="B214" s="192" t="s">
        <v>607</v>
      </c>
      <c r="C214" s="193">
        <v>8.4499999999999993</v>
      </c>
      <c r="D214" s="187">
        <v>8.4499999999999993</v>
      </c>
      <c r="E214" s="193">
        <v>8.4499999999999993</v>
      </c>
      <c r="F214" s="193">
        <v>0</v>
      </c>
      <c r="G214" s="194" t="s">
        <v>318</v>
      </c>
      <c r="H214" s="195" t="s">
        <v>359</v>
      </c>
      <c r="I214" s="183" t="s">
        <v>124</v>
      </c>
    </row>
    <row r="215" spans="1:9" x14ac:dyDescent="0.2">
      <c r="A215" s="191">
        <v>52</v>
      </c>
      <c r="B215" s="192" t="s">
        <v>618</v>
      </c>
      <c r="C215" s="193">
        <v>1</v>
      </c>
      <c r="D215" s="187">
        <v>1</v>
      </c>
      <c r="E215" s="193">
        <v>0</v>
      </c>
      <c r="F215" s="193">
        <v>1</v>
      </c>
      <c r="G215" s="194" t="s">
        <v>24</v>
      </c>
      <c r="H215" s="195" t="s">
        <v>364</v>
      </c>
      <c r="I215" s="183" t="s">
        <v>124</v>
      </c>
    </row>
    <row r="216" spans="1:9" x14ac:dyDescent="0.2">
      <c r="A216" s="258">
        <v>53</v>
      </c>
      <c r="B216" s="260" t="s">
        <v>619</v>
      </c>
      <c r="C216" s="193">
        <v>5.42</v>
      </c>
      <c r="D216" s="187">
        <v>5.42</v>
      </c>
      <c r="E216" s="193">
        <v>0</v>
      </c>
      <c r="F216" s="193">
        <v>5.42</v>
      </c>
      <c r="G216" s="194" t="s">
        <v>33</v>
      </c>
      <c r="H216" s="195" t="s">
        <v>364</v>
      </c>
      <c r="I216" s="183" t="s">
        <v>124</v>
      </c>
    </row>
    <row r="217" spans="1:9" hidden="1" x14ac:dyDescent="0.2">
      <c r="A217" s="259"/>
      <c r="B217" s="261"/>
      <c r="C217" s="193">
        <v>4.13</v>
      </c>
      <c r="D217" s="187">
        <v>5.42</v>
      </c>
      <c r="E217" s="193">
        <v>0</v>
      </c>
      <c r="F217" s="193">
        <v>4.13</v>
      </c>
      <c r="G217" s="194" t="s">
        <v>30</v>
      </c>
      <c r="H217" s="195" t="s">
        <v>372</v>
      </c>
      <c r="I217" s="183" t="s">
        <v>124</v>
      </c>
    </row>
    <row r="218" spans="1:9" ht="25.5" hidden="1" x14ac:dyDescent="0.2">
      <c r="A218" s="191">
        <v>54</v>
      </c>
      <c r="B218" s="192" t="s">
        <v>622</v>
      </c>
      <c r="C218" s="193">
        <v>26</v>
      </c>
      <c r="D218" s="187">
        <v>26</v>
      </c>
      <c r="E218" s="193">
        <v>20</v>
      </c>
      <c r="F218" s="193">
        <v>6</v>
      </c>
      <c r="G218" s="194" t="s">
        <v>349</v>
      </c>
      <c r="H218" s="195" t="s">
        <v>358</v>
      </c>
      <c r="I218" s="183" t="s">
        <v>124</v>
      </c>
    </row>
    <row r="219" spans="1:9" hidden="1" x14ac:dyDescent="0.2">
      <c r="A219" s="191">
        <v>55</v>
      </c>
      <c r="B219" s="192" t="s">
        <v>623</v>
      </c>
      <c r="C219" s="193">
        <v>13.5</v>
      </c>
      <c r="D219" s="187">
        <v>13.5</v>
      </c>
      <c r="E219" s="193">
        <v>0</v>
      </c>
      <c r="F219" s="193">
        <v>13.5</v>
      </c>
      <c r="G219" s="194" t="s">
        <v>322</v>
      </c>
      <c r="H219" s="195" t="s">
        <v>373</v>
      </c>
      <c r="I219" s="183" t="s">
        <v>124</v>
      </c>
    </row>
    <row r="220" spans="1:9" hidden="1" x14ac:dyDescent="0.2">
      <c r="A220" s="258">
        <v>56</v>
      </c>
      <c r="B220" s="260" t="s">
        <v>624</v>
      </c>
      <c r="C220" s="193">
        <v>1</v>
      </c>
      <c r="D220" s="187">
        <v>1</v>
      </c>
      <c r="E220" s="193">
        <v>1</v>
      </c>
      <c r="F220" s="193">
        <v>0</v>
      </c>
      <c r="G220" s="194" t="s">
        <v>318</v>
      </c>
      <c r="H220" s="195" t="s">
        <v>372</v>
      </c>
      <c r="I220" s="183" t="s">
        <v>124</v>
      </c>
    </row>
    <row r="221" spans="1:9" hidden="1" x14ac:dyDescent="0.2">
      <c r="A221" s="259"/>
      <c r="B221" s="261"/>
      <c r="C221" s="193">
        <v>1</v>
      </c>
      <c r="D221" s="187">
        <v>1</v>
      </c>
      <c r="E221" s="193">
        <v>1</v>
      </c>
      <c r="F221" s="193">
        <v>0</v>
      </c>
      <c r="G221" s="194" t="s">
        <v>318</v>
      </c>
      <c r="H221" s="195" t="s">
        <v>357</v>
      </c>
      <c r="I221" s="183" t="s">
        <v>124</v>
      </c>
    </row>
    <row r="222" spans="1:9" ht="25.5" hidden="1" x14ac:dyDescent="0.2">
      <c r="A222" s="191">
        <v>57</v>
      </c>
      <c r="B222" s="192" t="s">
        <v>625</v>
      </c>
      <c r="C222" s="193">
        <v>13.5</v>
      </c>
      <c r="D222" s="187">
        <v>13.5</v>
      </c>
      <c r="E222" s="193">
        <v>0</v>
      </c>
      <c r="F222" s="193">
        <v>13.5</v>
      </c>
      <c r="G222" s="194" t="s">
        <v>322</v>
      </c>
      <c r="H222" s="195" t="s">
        <v>373</v>
      </c>
      <c r="I222" s="183" t="s">
        <v>124</v>
      </c>
    </row>
    <row r="223" spans="1:9" hidden="1" x14ac:dyDescent="0.2">
      <c r="A223" s="191">
        <v>58</v>
      </c>
      <c r="B223" s="192" t="s">
        <v>626</v>
      </c>
      <c r="C223" s="193">
        <v>0.1</v>
      </c>
      <c r="D223" s="187">
        <v>0.1</v>
      </c>
      <c r="E223" s="193">
        <v>0</v>
      </c>
      <c r="F223" s="193">
        <v>0.1</v>
      </c>
      <c r="G223" s="194" t="s">
        <v>322</v>
      </c>
      <c r="H223" s="195" t="s">
        <v>359</v>
      </c>
      <c r="I223" s="183" t="s">
        <v>124</v>
      </c>
    </row>
    <row r="224" spans="1:9" hidden="1" x14ac:dyDescent="0.2">
      <c r="A224" s="191">
        <v>59</v>
      </c>
      <c r="B224" s="192" t="s">
        <v>627</v>
      </c>
      <c r="C224" s="193">
        <v>1.2</v>
      </c>
      <c r="D224" s="187">
        <v>1.2</v>
      </c>
      <c r="E224" s="193">
        <v>0</v>
      </c>
      <c r="F224" s="193">
        <v>1.2</v>
      </c>
      <c r="G224" s="194" t="s">
        <v>24</v>
      </c>
      <c r="H224" s="195" t="s">
        <v>373</v>
      </c>
      <c r="I224" s="183" t="s">
        <v>124</v>
      </c>
    </row>
    <row r="225" spans="1:9" hidden="1" x14ac:dyDescent="0.2">
      <c r="A225" s="191">
        <v>60</v>
      </c>
      <c r="B225" s="192" t="s">
        <v>628</v>
      </c>
      <c r="C225" s="193">
        <v>0.5</v>
      </c>
      <c r="D225" s="187">
        <v>0.5</v>
      </c>
      <c r="E225" s="193">
        <v>0</v>
      </c>
      <c r="F225" s="193">
        <v>0.5</v>
      </c>
      <c r="G225" s="194" t="s">
        <v>24</v>
      </c>
      <c r="H225" s="195" t="s">
        <v>357</v>
      </c>
      <c r="I225" s="183" t="s">
        <v>124</v>
      </c>
    </row>
    <row r="226" spans="1:9" ht="25.5" hidden="1" x14ac:dyDescent="0.2">
      <c r="A226" s="258">
        <v>61</v>
      </c>
      <c r="B226" s="260" t="s">
        <v>629</v>
      </c>
      <c r="C226" s="193">
        <v>3.38</v>
      </c>
      <c r="D226" s="187">
        <v>3.38</v>
      </c>
      <c r="E226" s="193">
        <v>0.03</v>
      </c>
      <c r="F226" s="193">
        <v>3.35</v>
      </c>
      <c r="G226" s="194" t="s">
        <v>630</v>
      </c>
      <c r="H226" s="195" t="s">
        <v>357</v>
      </c>
      <c r="I226" s="183" t="s">
        <v>124</v>
      </c>
    </row>
    <row r="227" spans="1:9" ht="38.25" hidden="1" x14ac:dyDescent="0.2">
      <c r="A227" s="259"/>
      <c r="B227" s="261"/>
      <c r="C227" s="193">
        <v>10.45</v>
      </c>
      <c r="D227" s="187">
        <v>3.38</v>
      </c>
      <c r="E227" s="193">
        <v>0.54</v>
      </c>
      <c r="F227" s="193">
        <v>9.91</v>
      </c>
      <c r="G227" s="194" t="s">
        <v>631</v>
      </c>
      <c r="H227" s="195" t="s">
        <v>361</v>
      </c>
      <c r="I227" s="183" t="s">
        <v>124</v>
      </c>
    </row>
    <row r="228" spans="1:9" hidden="1" x14ac:dyDescent="0.2">
      <c r="A228" s="191">
        <v>62</v>
      </c>
      <c r="B228" s="192" t="s">
        <v>632</v>
      </c>
      <c r="C228" s="193">
        <v>5.99</v>
      </c>
      <c r="D228" s="187">
        <v>5.99</v>
      </c>
      <c r="E228" s="193">
        <v>0</v>
      </c>
      <c r="F228" s="193">
        <v>5.99</v>
      </c>
      <c r="G228" s="194" t="s">
        <v>330</v>
      </c>
      <c r="H228" s="195" t="s">
        <v>357</v>
      </c>
      <c r="I228" s="183" t="s">
        <v>124</v>
      </c>
    </row>
    <row r="229" spans="1:9" hidden="1" x14ac:dyDescent="0.2">
      <c r="A229" s="191">
        <v>63</v>
      </c>
      <c r="B229" s="192" t="s">
        <v>633</v>
      </c>
      <c r="C229" s="193">
        <v>10</v>
      </c>
      <c r="D229" s="187">
        <v>10</v>
      </c>
      <c r="E229" s="193">
        <v>0</v>
      </c>
      <c r="F229" s="193">
        <v>10</v>
      </c>
      <c r="G229" s="194" t="s">
        <v>124</v>
      </c>
      <c r="H229" s="195" t="s">
        <v>367</v>
      </c>
      <c r="I229" s="183" t="s">
        <v>124</v>
      </c>
    </row>
    <row r="230" spans="1:9" ht="25.5" hidden="1" x14ac:dyDescent="0.2">
      <c r="A230" s="258">
        <v>64</v>
      </c>
      <c r="B230" s="260" t="s">
        <v>634</v>
      </c>
      <c r="C230" s="193">
        <v>6.58</v>
      </c>
      <c r="D230" s="187">
        <v>6.58</v>
      </c>
      <c r="E230" s="193">
        <v>2.2200000000000002</v>
      </c>
      <c r="F230" s="193">
        <v>4.3599999999999994</v>
      </c>
      <c r="G230" s="194" t="s">
        <v>635</v>
      </c>
      <c r="H230" s="195" t="s">
        <v>369</v>
      </c>
      <c r="I230" s="183" t="s">
        <v>124</v>
      </c>
    </row>
    <row r="231" spans="1:9" ht="25.5" hidden="1" x14ac:dyDescent="0.2">
      <c r="A231" s="259"/>
      <c r="B231" s="261"/>
      <c r="C231" s="193">
        <v>3.17</v>
      </c>
      <c r="D231" s="187">
        <v>6.58</v>
      </c>
      <c r="E231" s="193">
        <v>1.1100000000000001</v>
      </c>
      <c r="F231" s="193">
        <v>2.0599999999999996</v>
      </c>
      <c r="G231" s="194" t="s">
        <v>636</v>
      </c>
      <c r="H231" s="195" t="s">
        <v>372</v>
      </c>
      <c r="I231" s="183" t="s">
        <v>124</v>
      </c>
    </row>
    <row r="232" spans="1:9" ht="25.5" hidden="1" customHeight="1" x14ac:dyDescent="0.2">
      <c r="A232" s="258">
        <v>65</v>
      </c>
      <c r="B232" s="260" t="s">
        <v>637</v>
      </c>
      <c r="C232" s="193">
        <v>4.01</v>
      </c>
      <c r="D232" s="187">
        <v>4.01</v>
      </c>
      <c r="E232" s="193">
        <v>0</v>
      </c>
      <c r="F232" s="193">
        <v>4.01</v>
      </c>
      <c r="G232" s="194" t="s">
        <v>24</v>
      </c>
      <c r="H232" s="195" t="s">
        <v>369</v>
      </c>
      <c r="I232" s="183" t="s">
        <v>124</v>
      </c>
    </row>
    <row r="233" spans="1:9" hidden="1" x14ac:dyDescent="0.2">
      <c r="A233" s="259"/>
      <c r="B233" s="261"/>
      <c r="C233" s="193">
        <v>1.64</v>
      </c>
      <c r="D233" s="187">
        <v>4.01</v>
      </c>
      <c r="E233" s="193">
        <v>0</v>
      </c>
      <c r="F233" s="193">
        <v>1.64</v>
      </c>
      <c r="G233" s="194" t="s">
        <v>24</v>
      </c>
      <c r="H233" s="195" t="s">
        <v>367</v>
      </c>
      <c r="I233" s="183" t="s">
        <v>124</v>
      </c>
    </row>
    <row r="234" spans="1:9" hidden="1" x14ac:dyDescent="0.2">
      <c r="A234" s="191">
        <v>66</v>
      </c>
      <c r="B234" s="192" t="s">
        <v>638</v>
      </c>
      <c r="C234" s="193">
        <v>0.92</v>
      </c>
      <c r="D234" s="187">
        <v>0.92</v>
      </c>
      <c r="E234" s="193">
        <v>0.19</v>
      </c>
      <c r="F234" s="193">
        <v>0.73</v>
      </c>
      <c r="G234" s="194" t="s">
        <v>348</v>
      </c>
      <c r="H234" s="195" t="s">
        <v>367</v>
      </c>
      <c r="I234" s="183" t="s">
        <v>124</v>
      </c>
    </row>
    <row r="235" spans="1:9" ht="25.5" hidden="1" x14ac:dyDescent="0.2">
      <c r="A235" s="258">
        <v>67</v>
      </c>
      <c r="B235" s="260" t="s">
        <v>639</v>
      </c>
      <c r="C235" s="193">
        <v>3.1</v>
      </c>
      <c r="D235" s="187">
        <v>3.1</v>
      </c>
      <c r="E235" s="193">
        <v>0</v>
      </c>
      <c r="F235" s="193">
        <v>3.1</v>
      </c>
      <c r="G235" s="194" t="s">
        <v>640</v>
      </c>
      <c r="H235" s="195" t="s">
        <v>361</v>
      </c>
      <c r="I235" s="183" t="s">
        <v>124</v>
      </c>
    </row>
    <row r="236" spans="1:9" hidden="1" x14ac:dyDescent="0.2">
      <c r="A236" s="259"/>
      <c r="B236" s="261"/>
      <c r="C236" s="193">
        <v>0.82</v>
      </c>
      <c r="D236" s="187">
        <v>3.1</v>
      </c>
      <c r="E236" s="193">
        <v>0</v>
      </c>
      <c r="F236" s="193">
        <v>0.82</v>
      </c>
      <c r="G236" s="194" t="s">
        <v>24</v>
      </c>
      <c r="H236" s="195" t="s">
        <v>363</v>
      </c>
      <c r="I236" s="183" t="s">
        <v>124</v>
      </c>
    </row>
    <row r="237" spans="1:9" hidden="1" x14ac:dyDescent="0.2">
      <c r="A237" s="191">
        <v>68</v>
      </c>
      <c r="B237" s="192" t="s">
        <v>641</v>
      </c>
      <c r="C237" s="193">
        <v>0.83</v>
      </c>
      <c r="D237" s="187">
        <v>0.83</v>
      </c>
      <c r="E237" s="193">
        <v>0</v>
      </c>
      <c r="F237" s="193">
        <v>0.83</v>
      </c>
      <c r="G237" s="194" t="s">
        <v>328</v>
      </c>
      <c r="H237" s="195" t="s">
        <v>363</v>
      </c>
      <c r="I237" s="183" t="s">
        <v>124</v>
      </c>
    </row>
    <row r="238" spans="1:9" ht="25.5" hidden="1" customHeight="1" x14ac:dyDescent="0.2">
      <c r="A238" s="258">
        <v>69</v>
      </c>
      <c r="B238" s="260" t="s">
        <v>642</v>
      </c>
      <c r="C238" s="193">
        <v>0.25</v>
      </c>
      <c r="D238" s="187">
        <v>0.25</v>
      </c>
      <c r="E238" s="193">
        <v>0</v>
      </c>
      <c r="F238" s="193">
        <v>0.25</v>
      </c>
      <c r="G238" s="194" t="s">
        <v>643</v>
      </c>
      <c r="H238" s="195" t="s">
        <v>357</v>
      </c>
      <c r="I238" s="183" t="s">
        <v>124</v>
      </c>
    </row>
    <row r="239" spans="1:9" ht="25.5" hidden="1" x14ac:dyDescent="0.2">
      <c r="A239" s="262"/>
      <c r="B239" s="263"/>
      <c r="C239" s="193">
        <v>13.19</v>
      </c>
      <c r="D239" s="187">
        <v>0.25</v>
      </c>
      <c r="E239" s="193">
        <v>4.96</v>
      </c>
      <c r="F239" s="193">
        <v>8.23</v>
      </c>
      <c r="G239" s="194" t="s">
        <v>644</v>
      </c>
      <c r="H239" s="195" t="s">
        <v>366</v>
      </c>
      <c r="I239" s="183" t="s">
        <v>124</v>
      </c>
    </row>
    <row r="240" spans="1:9" hidden="1" x14ac:dyDescent="0.2">
      <c r="A240" s="262"/>
      <c r="B240" s="263"/>
      <c r="C240" s="193">
        <v>5.8</v>
      </c>
      <c r="D240" s="187">
        <v>0.25</v>
      </c>
      <c r="E240" s="193">
        <v>2.58</v>
      </c>
      <c r="F240" s="193">
        <v>3.2199999999999998</v>
      </c>
      <c r="G240" s="194" t="s">
        <v>587</v>
      </c>
      <c r="H240" s="195" t="s">
        <v>360</v>
      </c>
      <c r="I240" s="183" t="s">
        <v>124</v>
      </c>
    </row>
    <row r="241" spans="1:9" ht="25.5" hidden="1" x14ac:dyDescent="0.2">
      <c r="A241" s="259"/>
      <c r="B241" s="261"/>
      <c r="C241" s="193">
        <v>2.42</v>
      </c>
      <c r="D241" s="187">
        <v>0.25</v>
      </c>
      <c r="E241" s="193">
        <v>1.1299999999999999</v>
      </c>
      <c r="F241" s="193">
        <v>1.29</v>
      </c>
      <c r="G241" s="194" t="s">
        <v>645</v>
      </c>
      <c r="H241" s="195" t="s">
        <v>373</v>
      </c>
      <c r="I241" s="183" t="s">
        <v>124</v>
      </c>
    </row>
    <row r="242" spans="1:9" ht="25.5" hidden="1" x14ac:dyDescent="0.2">
      <c r="A242" s="191">
        <v>70</v>
      </c>
      <c r="B242" s="192" t="s">
        <v>646</v>
      </c>
      <c r="C242" s="193">
        <v>1.31</v>
      </c>
      <c r="D242" s="187">
        <v>1.31</v>
      </c>
      <c r="E242" s="193">
        <v>0</v>
      </c>
      <c r="F242" s="193">
        <v>1.31</v>
      </c>
      <c r="G242" s="194" t="s">
        <v>24</v>
      </c>
      <c r="H242" s="195" t="s">
        <v>362</v>
      </c>
      <c r="I242" s="183" t="s">
        <v>124</v>
      </c>
    </row>
    <row r="243" spans="1:9" hidden="1" x14ac:dyDescent="0.2">
      <c r="A243" s="191">
        <v>71</v>
      </c>
      <c r="B243" s="192" t="s">
        <v>647</v>
      </c>
      <c r="C243" s="193">
        <v>22.8</v>
      </c>
      <c r="D243" s="187">
        <v>22.8</v>
      </c>
      <c r="E243" s="193">
        <v>22.8</v>
      </c>
      <c r="F243" s="193">
        <v>0</v>
      </c>
      <c r="G243" s="194" t="s">
        <v>318</v>
      </c>
      <c r="H243" s="195" t="s">
        <v>371</v>
      </c>
      <c r="I243" s="183" t="s">
        <v>124</v>
      </c>
    </row>
    <row r="244" spans="1:9" hidden="1" x14ac:dyDescent="0.2">
      <c r="A244" s="191">
        <v>72</v>
      </c>
      <c r="B244" s="192" t="s">
        <v>648</v>
      </c>
      <c r="C244" s="193">
        <v>4.8899999999999997</v>
      </c>
      <c r="D244" s="187">
        <v>4.8899999999999997</v>
      </c>
      <c r="E244" s="193">
        <v>3</v>
      </c>
      <c r="F244" s="193">
        <v>1.8899999999999997</v>
      </c>
      <c r="G244" s="194" t="s">
        <v>24</v>
      </c>
      <c r="H244" s="195" t="s">
        <v>372</v>
      </c>
      <c r="I244" s="183" t="s">
        <v>124</v>
      </c>
    </row>
    <row r="245" spans="1:9" ht="25.5" hidden="1" x14ac:dyDescent="0.2">
      <c r="A245" s="191">
        <v>73</v>
      </c>
      <c r="B245" s="192" t="s">
        <v>649</v>
      </c>
      <c r="C245" s="193">
        <v>1.25</v>
      </c>
      <c r="D245" s="187">
        <v>1.25</v>
      </c>
      <c r="E245" s="193">
        <v>0.3</v>
      </c>
      <c r="F245" s="193">
        <v>0.95</v>
      </c>
      <c r="G245" s="194" t="s">
        <v>630</v>
      </c>
      <c r="H245" s="195" t="s">
        <v>357</v>
      </c>
      <c r="I245" s="183" t="s">
        <v>124</v>
      </c>
    </row>
    <row r="246" spans="1:9" ht="25.5" hidden="1" x14ac:dyDescent="0.2">
      <c r="A246" s="258">
        <v>74</v>
      </c>
      <c r="B246" s="260" t="s">
        <v>650</v>
      </c>
      <c r="C246" s="193">
        <v>0.43</v>
      </c>
      <c r="D246" s="187">
        <v>0.43</v>
      </c>
      <c r="E246" s="193">
        <v>0</v>
      </c>
      <c r="F246" s="193">
        <v>0.43</v>
      </c>
      <c r="G246" s="194" t="s">
        <v>651</v>
      </c>
      <c r="H246" s="195" t="s">
        <v>369</v>
      </c>
      <c r="I246" s="183" t="s">
        <v>124</v>
      </c>
    </row>
    <row r="247" spans="1:9" hidden="1" x14ac:dyDescent="0.2">
      <c r="A247" s="259"/>
      <c r="B247" s="261"/>
      <c r="C247" s="193">
        <v>0.02</v>
      </c>
      <c r="D247" s="187">
        <v>0.43</v>
      </c>
      <c r="E247" s="193">
        <v>0</v>
      </c>
      <c r="F247" s="193">
        <v>0.02</v>
      </c>
      <c r="G247" s="194" t="s">
        <v>24</v>
      </c>
      <c r="H247" s="195" t="s">
        <v>372</v>
      </c>
      <c r="I247" s="183" t="s">
        <v>124</v>
      </c>
    </row>
    <row r="248" spans="1:9" hidden="1" x14ac:dyDescent="0.2">
      <c r="A248" s="191">
        <v>75</v>
      </c>
      <c r="B248" s="192" t="s">
        <v>652</v>
      </c>
      <c r="C248" s="193">
        <v>0.13</v>
      </c>
      <c r="D248" s="187">
        <v>0.13</v>
      </c>
      <c r="E248" s="193">
        <v>0</v>
      </c>
      <c r="F248" s="193">
        <v>0.13</v>
      </c>
      <c r="G248" s="194" t="s">
        <v>322</v>
      </c>
      <c r="H248" s="195" t="s">
        <v>369</v>
      </c>
      <c r="I248" s="183" t="s">
        <v>124</v>
      </c>
    </row>
    <row r="249" spans="1:9" ht="25.5" hidden="1" x14ac:dyDescent="0.2">
      <c r="A249" s="191">
        <v>76</v>
      </c>
      <c r="B249" s="192" t="s">
        <v>653</v>
      </c>
      <c r="C249" s="193">
        <v>3.83</v>
      </c>
      <c r="D249" s="187">
        <v>3.83</v>
      </c>
      <c r="E249" s="193">
        <v>2.0499999999999998</v>
      </c>
      <c r="F249" s="193">
        <v>1.7800000000000002</v>
      </c>
      <c r="G249" s="194" t="s">
        <v>333</v>
      </c>
      <c r="H249" s="195" t="s">
        <v>367</v>
      </c>
      <c r="I249" s="183" t="s">
        <v>124</v>
      </c>
    </row>
    <row r="250" spans="1:9" ht="25.5" hidden="1" x14ac:dyDescent="0.2">
      <c r="A250" s="258">
        <v>77</v>
      </c>
      <c r="B250" s="260" t="s">
        <v>654</v>
      </c>
      <c r="C250" s="193">
        <v>19.64</v>
      </c>
      <c r="D250" s="187">
        <v>19.64</v>
      </c>
      <c r="E250" s="193">
        <v>4.45</v>
      </c>
      <c r="F250" s="193">
        <v>15.190000000000001</v>
      </c>
      <c r="G250" s="194" t="s">
        <v>655</v>
      </c>
      <c r="H250" s="195" t="s">
        <v>357</v>
      </c>
      <c r="I250" s="183" t="s">
        <v>124</v>
      </c>
    </row>
    <row r="251" spans="1:9" ht="25.5" hidden="1" x14ac:dyDescent="0.2">
      <c r="A251" s="259"/>
      <c r="B251" s="261"/>
      <c r="C251" s="193">
        <v>1.18</v>
      </c>
      <c r="D251" s="187">
        <v>19.64</v>
      </c>
      <c r="E251" s="193">
        <v>0</v>
      </c>
      <c r="F251" s="193">
        <v>1.18</v>
      </c>
      <c r="G251" s="194" t="s">
        <v>656</v>
      </c>
      <c r="H251" s="195" t="s">
        <v>366</v>
      </c>
      <c r="I251" s="183" t="s">
        <v>124</v>
      </c>
    </row>
    <row r="252" spans="1:9" ht="25.5" hidden="1" x14ac:dyDescent="0.2">
      <c r="A252" s="191">
        <v>78</v>
      </c>
      <c r="B252" s="192" t="s">
        <v>657</v>
      </c>
      <c r="C252" s="193">
        <v>0.85</v>
      </c>
      <c r="D252" s="187">
        <v>0.85</v>
      </c>
      <c r="E252" s="193">
        <v>0.46</v>
      </c>
      <c r="F252" s="193">
        <v>0.38999999999999996</v>
      </c>
      <c r="G252" s="194" t="s">
        <v>326</v>
      </c>
      <c r="H252" s="195" t="s">
        <v>357</v>
      </c>
      <c r="I252" s="183" t="s">
        <v>124</v>
      </c>
    </row>
    <row r="253" spans="1:9" hidden="1" x14ac:dyDescent="0.2">
      <c r="A253" s="191">
        <v>79</v>
      </c>
      <c r="B253" s="192" t="s">
        <v>658</v>
      </c>
      <c r="C253" s="193">
        <v>0.96</v>
      </c>
      <c r="D253" s="187">
        <v>0.96</v>
      </c>
      <c r="E253" s="193">
        <v>0</v>
      </c>
      <c r="F253" s="193">
        <v>0.96</v>
      </c>
      <c r="G253" s="194" t="s">
        <v>24</v>
      </c>
      <c r="H253" s="195" t="s">
        <v>362</v>
      </c>
      <c r="I253" s="183" t="s">
        <v>124</v>
      </c>
    </row>
    <row r="254" spans="1:9" s="148" customFormat="1" hidden="1" x14ac:dyDescent="0.2">
      <c r="A254" s="184" t="s">
        <v>319</v>
      </c>
      <c r="B254" s="185" t="s">
        <v>334</v>
      </c>
      <c r="C254" s="186">
        <v>0</v>
      </c>
      <c r="D254" s="187">
        <v>0</v>
      </c>
      <c r="E254" s="186">
        <v>0</v>
      </c>
      <c r="F254" s="186">
        <v>0</v>
      </c>
      <c r="G254" s="188" t="s">
        <v>318</v>
      </c>
      <c r="H254" s="189" t="s">
        <v>318</v>
      </c>
      <c r="I254" s="190">
        <v>0</v>
      </c>
    </row>
    <row r="255" spans="1:9" hidden="1" x14ac:dyDescent="0.2">
      <c r="A255" s="191">
        <v>1</v>
      </c>
      <c r="B255" s="192" t="s">
        <v>659</v>
      </c>
      <c r="C255" s="193">
        <v>80</v>
      </c>
      <c r="D255" s="187">
        <v>80</v>
      </c>
      <c r="E255" s="193">
        <v>80</v>
      </c>
      <c r="F255" s="193">
        <v>0</v>
      </c>
      <c r="G255" s="194" t="s">
        <v>318</v>
      </c>
      <c r="H255" s="195" t="s">
        <v>372</v>
      </c>
      <c r="I255" s="183" t="s">
        <v>127</v>
      </c>
    </row>
    <row r="256" spans="1:9" hidden="1" x14ac:dyDescent="0.2">
      <c r="A256" s="191">
        <v>2</v>
      </c>
      <c r="B256" s="192" t="s">
        <v>660</v>
      </c>
      <c r="C256" s="193">
        <v>15</v>
      </c>
      <c r="D256" s="187">
        <v>15</v>
      </c>
      <c r="E256" s="193">
        <v>15</v>
      </c>
      <c r="F256" s="193">
        <v>0</v>
      </c>
      <c r="G256" s="194" t="s">
        <v>318</v>
      </c>
      <c r="H256" s="195" t="s">
        <v>372</v>
      </c>
      <c r="I256" s="183" t="s">
        <v>127</v>
      </c>
    </row>
    <row r="257" spans="1:9" hidden="1" x14ac:dyDescent="0.2">
      <c r="A257" s="191">
        <v>3</v>
      </c>
      <c r="B257" s="192" t="s">
        <v>661</v>
      </c>
      <c r="C257" s="193">
        <v>3</v>
      </c>
      <c r="D257" s="187">
        <v>3</v>
      </c>
      <c r="E257" s="193">
        <v>3</v>
      </c>
      <c r="F257" s="193">
        <v>0</v>
      </c>
      <c r="G257" s="194" t="s">
        <v>318</v>
      </c>
      <c r="H257" s="195" t="s">
        <v>367</v>
      </c>
      <c r="I257" s="183" t="s">
        <v>127</v>
      </c>
    </row>
    <row r="258" spans="1:9" hidden="1" x14ac:dyDescent="0.2">
      <c r="A258" s="191">
        <v>4</v>
      </c>
      <c r="B258" s="192" t="s">
        <v>662</v>
      </c>
      <c r="C258" s="193">
        <v>0.3</v>
      </c>
      <c r="D258" s="187">
        <v>0.3</v>
      </c>
      <c r="E258" s="193">
        <v>0.3</v>
      </c>
      <c r="F258" s="193">
        <v>0</v>
      </c>
      <c r="G258" s="194" t="s">
        <v>318</v>
      </c>
      <c r="H258" s="195" t="s">
        <v>367</v>
      </c>
      <c r="I258" s="183" t="s">
        <v>127</v>
      </c>
    </row>
    <row r="259" spans="1:9" hidden="1" x14ac:dyDescent="0.2">
      <c r="A259" s="191">
        <v>5</v>
      </c>
      <c r="B259" s="192" t="s">
        <v>663</v>
      </c>
      <c r="C259" s="193">
        <v>10</v>
      </c>
      <c r="D259" s="187">
        <v>10</v>
      </c>
      <c r="E259" s="193">
        <v>0</v>
      </c>
      <c r="F259" s="193">
        <v>10</v>
      </c>
      <c r="G259" s="194" t="s">
        <v>24</v>
      </c>
      <c r="H259" s="195" t="s">
        <v>360</v>
      </c>
      <c r="I259" s="183" t="s">
        <v>127</v>
      </c>
    </row>
    <row r="260" spans="1:9" hidden="1" x14ac:dyDescent="0.2">
      <c r="A260" s="191">
        <v>6</v>
      </c>
      <c r="B260" s="192" t="s">
        <v>664</v>
      </c>
      <c r="C260" s="193">
        <v>4.5</v>
      </c>
      <c r="D260" s="187">
        <v>4.5</v>
      </c>
      <c r="E260" s="193">
        <v>4.5</v>
      </c>
      <c r="F260" s="193">
        <v>0</v>
      </c>
      <c r="G260" s="194" t="s">
        <v>318</v>
      </c>
      <c r="H260" s="195" t="s">
        <v>360</v>
      </c>
      <c r="I260" s="183" t="s">
        <v>127</v>
      </c>
    </row>
    <row r="261" spans="1:9" hidden="1" x14ac:dyDescent="0.2">
      <c r="A261" s="191">
        <v>7</v>
      </c>
      <c r="B261" s="192" t="s">
        <v>665</v>
      </c>
      <c r="C261" s="193">
        <v>7.5</v>
      </c>
      <c r="D261" s="187">
        <v>7.5</v>
      </c>
      <c r="E261" s="193">
        <v>7.5</v>
      </c>
      <c r="F261" s="193">
        <v>0</v>
      </c>
      <c r="G261" s="194" t="s">
        <v>318</v>
      </c>
      <c r="H261" s="195" t="s">
        <v>360</v>
      </c>
      <c r="I261" s="183" t="s">
        <v>127</v>
      </c>
    </row>
    <row r="262" spans="1:9" hidden="1" x14ac:dyDescent="0.2">
      <c r="A262" s="191">
        <v>8</v>
      </c>
      <c r="B262" s="192" t="s">
        <v>666</v>
      </c>
      <c r="C262" s="193">
        <v>6.75</v>
      </c>
      <c r="D262" s="187">
        <v>6.75</v>
      </c>
      <c r="E262" s="193">
        <v>6.75</v>
      </c>
      <c r="F262" s="193">
        <v>0</v>
      </c>
      <c r="G262" s="194" t="s">
        <v>318</v>
      </c>
      <c r="H262" s="195" t="s">
        <v>360</v>
      </c>
      <c r="I262" s="183" t="s">
        <v>127</v>
      </c>
    </row>
    <row r="263" spans="1:9" hidden="1" x14ac:dyDescent="0.2">
      <c r="A263" s="191">
        <v>9</v>
      </c>
      <c r="B263" s="192" t="s">
        <v>667</v>
      </c>
      <c r="C263" s="193">
        <v>6</v>
      </c>
      <c r="D263" s="187">
        <v>6</v>
      </c>
      <c r="E263" s="193">
        <v>6</v>
      </c>
      <c r="F263" s="193">
        <v>0</v>
      </c>
      <c r="G263" s="194" t="s">
        <v>318</v>
      </c>
      <c r="H263" s="195" t="s">
        <v>360</v>
      </c>
      <c r="I263" s="183" t="s">
        <v>127</v>
      </c>
    </row>
    <row r="264" spans="1:9" hidden="1" x14ac:dyDescent="0.2">
      <c r="A264" s="191">
        <v>10</v>
      </c>
      <c r="B264" s="192" t="s">
        <v>668</v>
      </c>
      <c r="C264" s="193">
        <v>5</v>
      </c>
      <c r="D264" s="187">
        <v>5</v>
      </c>
      <c r="E264" s="193">
        <v>5</v>
      </c>
      <c r="F264" s="193">
        <v>0</v>
      </c>
      <c r="G264" s="194" t="s">
        <v>318</v>
      </c>
      <c r="H264" s="195" t="s">
        <v>360</v>
      </c>
      <c r="I264" s="183" t="s">
        <v>127</v>
      </c>
    </row>
    <row r="265" spans="1:9" ht="25.5" hidden="1" x14ac:dyDescent="0.2">
      <c r="A265" s="191">
        <v>11</v>
      </c>
      <c r="B265" s="192" t="s">
        <v>669</v>
      </c>
      <c r="C265" s="193">
        <v>4.2</v>
      </c>
      <c r="D265" s="187">
        <v>4.2</v>
      </c>
      <c r="E265" s="193">
        <v>4.2</v>
      </c>
      <c r="F265" s="193">
        <v>0</v>
      </c>
      <c r="G265" s="194" t="s">
        <v>318</v>
      </c>
      <c r="H265" s="195" t="s">
        <v>360</v>
      </c>
      <c r="I265" s="183" t="s">
        <v>127</v>
      </c>
    </row>
    <row r="266" spans="1:9" hidden="1" x14ac:dyDescent="0.2">
      <c r="A266" s="191">
        <v>12</v>
      </c>
      <c r="B266" s="192" t="s">
        <v>670</v>
      </c>
      <c r="C266" s="193">
        <v>1.5</v>
      </c>
      <c r="D266" s="187">
        <v>1.5</v>
      </c>
      <c r="E266" s="193">
        <v>1.5</v>
      </c>
      <c r="F266" s="193">
        <v>0</v>
      </c>
      <c r="G266" s="194" t="s">
        <v>318</v>
      </c>
      <c r="H266" s="195" t="s">
        <v>360</v>
      </c>
      <c r="I266" s="183" t="s">
        <v>127</v>
      </c>
    </row>
    <row r="267" spans="1:9" ht="25.5" hidden="1" x14ac:dyDescent="0.2">
      <c r="A267" s="191">
        <v>13</v>
      </c>
      <c r="B267" s="192" t="s">
        <v>671</v>
      </c>
      <c r="C267" s="193">
        <v>9.6</v>
      </c>
      <c r="D267" s="187">
        <v>9.6</v>
      </c>
      <c r="E267" s="193">
        <v>9.6</v>
      </c>
      <c r="F267" s="193">
        <v>0</v>
      </c>
      <c r="G267" s="194" t="s">
        <v>318</v>
      </c>
      <c r="H267" s="195" t="s">
        <v>360</v>
      </c>
      <c r="I267" s="183" t="s">
        <v>127</v>
      </c>
    </row>
    <row r="268" spans="1:9" ht="25.5" hidden="1" x14ac:dyDescent="0.2">
      <c r="A268" s="191">
        <v>14</v>
      </c>
      <c r="B268" s="192" t="s">
        <v>672</v>
      </c>
      <c r="C268" s="193">
        <v>9.6</v>
      </c>
      <c r="D268" s="187">
        <v>9.6</v>
      </c>
      <c r="E268" s="193">
        <v>9.6</v>
      </c>
      <c r="F268" s="193">
        <v>0</v>
      </c>
      <c r="G268" s="194" t="s">
        <v>318</v>
      </c>
      <c r="H268" s="195" t="s">
        <v>360</v>
      </c>
      <c r="I268" s="183" t="s">
        <v>127</v>
      </c>
    </row>
    <row r="269" spans="1:9" hidden="1" x14ac:dyDescent="0.2">
      <c r="A269" s="191">
        <v>15</v>
      </c>
      <c r="B269" s="192" t="s">
        <v>673</v>
      </c>
      <c r="C269" s="193">
        <v>16.399999999999999</v>
      </c>
      <c r="D269" s="187">
        <v>16.399999999999999</v>
      </c>
      <c r="E269" s="193">
        <v>0</v>
      </c>
      <c r="F269" s="193">
        <v>16.399999999999999</v>
      </c>
      <c r="G269" s="194" t="s">
        <v>24</v>
      </c>
      <c r="H269" s="195" t="s">
        <v>360</v>
      </c>
      <c r="I269" s="183" t="s">
        <v>127</v>
      </c>
    </row>
    <row r="270" spans="1:9" hidden="1" x14ac:dyDescent="0.2">
      <c r="A270" s="191">
        <v>16</v>
      </c>
      <c r="B270" s="192" t="s">
        <v>674</v>
      </c>
      <c r="C270" s="193">
        <v>5</v>
      </c>
      <c r="D270" s="187">
        <v>5</v>
      </c>
      <c r="E270" s="193">
        <v>0</v>
      </c>
      <c r="F270" s="193">
        <v>5</v>
      </c>
      <c r="G270" s="194" t="s">
        <v>24</v>
      </c>
      <c r="H270" s="195" t="s">
        <v>360</v>
      </c>
      <c r="I270" s="183" t="s">
        <v>127</v>
      </c>
    </row>
    <row r="271" spans="1:9" hidden="1" x14ac:dyDescent="0.2">
      <c r="A271" s="191">
        <v>17</v>
      </c>
      <c r="B271" s="192" t="s">
        <v>675</v>
      </c>
      <c r="C271" s="193">
        <v>0.05</v>
      </c>
      <c r="D271" s="187">
        <v>0.05</v>
      </c>
      <c r="E271" s="193">
        <v>0.05</v>
      </c>
      <c r="F271" s="193">
        <v>0</v>
      </c>
      <c r="G271" s="194" t="s">
        <v>318</v>
      </c>
      <c r="H271" s="195" t="s">
        <v>360</v>
      </c>
      <c r="I271" s="183" t="s">
        <v>127</v>
      </c>
    </row>
    <row r="272" spans="1:9" hidden="1" x14ac:dyDescent="0.2">
      <c r="A272" s="191">
        <v>18</v>
      </c>
      <c r="B272" s="192" t="s">
        <v>676</v>
      </c>
      <c r="C272" s="193">
        <v>0.05</v>
      </c>
      <c r="D272" s="187">
        <v>0.05</v>
      </c>
      <c r="E272" s="193">
        <v>0</v>
      </c>
      <c r="F272" s="193">
        <v>0.05</v>
      </c>
      <c r="G272" s="194" t="s">
        <v>24</v>
      </c>
      <c r="H272" s="195" t="s">
        <v>360</v>
      </c>
      <c r="I272" s="183" t="s">
        <v>127</v>
      </c>
    </row>
    <row r="273" spans="1:9" hidden="1" x14ac:dyDescent="0.2">
      <c r="A273" s="191">
        <v>19</v>
      </c>
      <c r="B273" s="192" t="s">
        <v>677</v>
      </c>
      <c r="C273" s="193">
        <v>2</v>
      </c>
      <c r="D273" s="187">
        <v>2</v>
      </c>
      <c r="E273" s="193">
        <v>0</v>
      </c>
      <c r="F273" s="193">
        <v>2</v>
      </c>
      <c r="G273" s="194" t="s">
        <v>24</v>
      </c>
      <c r="H273" s="195" t="s">
        <v>360</v>
      </c>
      <c r="I273" s="183" t="s">
        <v>127</v>
      </c>
    </row>
    <row r="274" spans="1:9" hidden="1" x14ac:dyDescent="0.2">
      <c r="A274" s="191">
        <v>20</v>
      </c>
      <c r="B274" s="192" t="s">
        <v>678</v>
      </c>
      <c r="C274" s="193">
        <v>1</v>
      </c>
      <c r="D274" s="187">
        <v>1</v>
      </c>
      <c r="E274" s="193">
        <v>1</v>
      </c>
      <c r="F274" s="193">
        <v>0</v>
      </c>
      <c r="G274" s="194" t="s">
        <v>318</v>
      </c>
      <c r="H274" s="195" t="s">
        <v>366</v>
      </c>
      <c r="I274" s="183" t="s">
        <v>127</v>
      </c>
    </row>
    <row r="275" spans="1:9" hidden="1" x14ac:dyDescent="0.2">
      <c r="A275" s="191">
        <v>21</v>
      </c>
      <c r="B275" s="192" t="s">
        <v>679</v>
      </c>
      <c r="C275" s="193">
        <v>0.5</v>
      </c>
      <c r="D275" s="187">
        <v>0.5</v>
      </c>
      <c r="E275" s="193">
        <v>0.5</v>
      </c>
      <c r="F275" s="193">
        <v>0</v>
      </c>
      <c r="G275" s="194" t="s">
        <v>318</v>
      </c>
      <c r="H275" s="195" t="s">
        <v>366</v>
      </c>
      <c r="I275" s="183" t="s">
        <v>127</v>
      </c>
    </row>
    <row r="276" spans="1:9" hidden="1" x14ac:dyDescent="0.2">
      <c r="A276" s="191">
        <v>22</v>
      </c>
      <c r="B276" s="192" t="s">
        <v>680</v>
      </c>
      <c r="C276" s="193">
        <v>0.5</v>
      </c>
      <c r="D276" s="187">
        <v>0.5</v>
      </c>
      <c r="E276" s="193">
        <v>0.5</v>
      </c>
      <c r="F276" s="193">
        <v>0</v>
      </c>
      <c r="G276" s="194" t="s">
        <v>318</v>
      </c>
      <c r="H276" s="195" t="s">
        <v>366</v>
      </c>
      <c r="I276" s="183" t="s">
        <v>127</v>
      </c>
    </row>
    <row r="277" spans="1:9" hidden="1" x14ac:dyDescent="0.2">
      <c r="A277" s="191">
        <v>23</v>
      </c>
      <c r="B277" s="192" t="s">
        <v>681</v>
      </c>
      <c r="C277" s="193">
        <v>0.5</v>
      </c>
      <c r="D277" s="187">
        <v>0.5</v>
      </c>
      <c r="E277" s="193">
        <v>0.5</v>
      </c>
      <c r="F277" s="193">
        <v>0</v>
      </c>
      <c r="G277" s="194" t="s">
        <v>318</v>
      </c>
      <c r="H277" s="195" t="s">
        <v>366</v>
      </c>
      <c r="I277" s="183" t="s">
        <v>127</v>
      </c>
    </row>
    <row r="278" spans="1:9" hidden="1" x14ac:dyDescent="0.2">
      <c r="A278" s="191">
        <v>24</v>
      </c>
      <c r="B278" s="192" t="s">
        <v>682</v>
      </c>
      <c r="C278" s="193">
        <v>1</v>
      </c>
      <c r="D278" s="187">
        <v>1</v>
      </c>
      <c r="E278" s="193">
        <v>0</v>
      </c>
      <c r="F278" s="193">
        <v>1</v>
      </c>
      <c r="G278" s="194" t="s">
        <v>24</v>
      </c>
      <c r="H278" s="195" t="s">
        <v>366</v>
      </c>
      <c r="I278" s="183" t="s">
        <v>127</v>
      </c>
    </row>
    <row r="279" spans="1:9" hidden="1" x14ac:dyDescent="0.2">
      <c r="A279" s="191">
        <v>25</v>
      </c>
      <c r="B279" s="192" t="s">
        <v>683</v>
      </c>
      <c r="C279" s="193">
        <v>5</v>
      </c>
      <c r="D279" s="187">
        <v>5</v>
      </c>
      <c r="E279" s="193">
        <v>5</v>
      </c>
      <c r="F279" s="193">
        <v>0</v>
      </c>
      <c r="G279" s="194" t="s">
        <v>318</v>
      </c>
      <c r="H279" s="195" t="s">
        <v>359</v>
      </c>
      <c r="I279" s="183" t="s">
        <v>127</v>
      </c>
    </row>
    <row r="280" spans="1:9" hidden="1" x14ac:dyDescent="0.2">
      <c r="A280" s="191">
        <v>26</v>
      </c>
      <c r="B280" s="192" t="s">
        <v>684</v>
      </c>
      <c r="C280" s="193">
        <v>20</v>
      </c>
      <c r="D280" s="187">
        <v>20</v>
      </c>
      <c r="E280" s="193">
        <v>0</v>
      </c>
      <c r="F280" s="193">
        <v>20</v>
      </c>
      <c r="G280" s="194" t="s">
        <v>166</v>
      </c>
      <c r="H280" s="195" t="s">
        <v>370</v>
      </c>
      <c r="I280" s="183" t="s">
        <v>127</v>
      </c>
    </row>
    <row r="281" spans="1:9" ht="25.5" hidden="1" x14ac:dyDescent="0.2">
      <c r="A281" s="191">
        <v>27</v>
      </c>
      <c r="B281" s="192" t="s">
        <v>685</v>
      </c>
      <c r="C281" s="193">
        <v>0.3</v>
      </c>
      <c r="D281" s="187">
        <v>0.3</v>
      </c>
      <c r="E281" s="193">
        <v>0</v>
      </c>
      <c r="F281" s="193">
        <v>0.3</v>
      </c>
      <c r="G281" s="194" t="s">
        <v>24</v>
      </c>
      <c r="H281" s="195" t="s">
        <v>370</v>
      </c>
      <c r="I281" s="183" t="s">
        <v>127</v>
      </c>
    </row>
    <row r="282" spans="1:9" hidden="1" x14ac:dyDescent="0.2">
      <c r="A282" s="191">
        <v>28</v>
      </c>
      <c r="B282" s="192" t="s">
        <v>686</v>
      </c>
      <c r="C282" s="193">
        <v>0.4</v>
      </c>
      <c r="D282" s="187">
        <v>0.4</v>
      </c>
      <c r="E282" s="193">
        <v>0.4</v>
      </c>
      <c r="F282" s="193">
        <v>0</v>
      </c>
      <c r="G282" s="194" t="s">
        <v>318</v>
      </c>
      <c r="H282" s="195" t="s">
        <v>373</v>
      </c>
      <c r="I282" s="183" t="s">
        <v>127</v>
      </c>
    </row>
    <row r="283" spans="1:9" hidden="1" x14ac:dyDescent="0.2">
      <c r="A283" s="191">
        <v>29</v>
      </c>
      <c r="B283" s="192" t="s">
        <v>687</v>
      </c>
      <c r="C283" s="193">
        <v>15</v>
      </c>
      <c r="D283" s="187">
        <v>15</v>
      </c>
      <c r="E283" s="193">
        <v>0</v>
      </c>
      <c r="F283" s="193">
        <v>15</v>
      </c>
      <c r="G283" s="194" t="s">
        <v>688</v>
      </c>
      <c r="H283" s="195" t="s">
        <v>363</v>
      </c>
      <c r="I283" s="183" t="s">
        <v>127</v>
      </c>
    </row>
    <row r="284" spans="1:9" hidden="1" x14ac:dyDescent="0.2">
      <c r="A284" s="191">
        <v>30</v>
      </c>
      <c r="B284" s="192" t="s">
        <v>689</v>
      </c>
      <c r="C284" s="193">
        <v>2</v>
      </c>
      <c r="D284" s="187">
        <v>2</v>
      </c>
      <c r="E284" s="193">
        <v>0</v>
      </c>
      <c r="F284" s="193">
        <v>2</v>
      </c>
      <c r="G284" s="194" t="s">
        <v>24</v>
      </c>
      <c r="H284" s="195" t="s">
        <v>368</v>
      </c>
      <c r="I284" s="183" t="s">
        <v>127</v>
      </c>
    </row>
    <row r="285" spans="1:9" ht="25.5" hidden="1" x14ac:dyDescent="0.2">
      <c r="A285" s="191">
        <v>31</v>
      </c>
      <c r="B285" s="192" t="s">
        <v>690</v>
      </c>
      <c r="C285" s="193">
        <v>1</v>
      </c>
      <c r="D285" s="187">
        <v>1</v>
      </c>
      <c r="E285" s="193">
        <v>0</v>
      </c>
      <c r="F285" s="193">
        <v>1</v>
      </c>
      <c r="G285" s="194" t="s">
        <v>24</v>
      </c>
      <c r="H285" s="195" t="s">
        <v>360</v>
      </c>
      <c r="I285" s="183" t="s">
        <v>127</v>
      </c>
    </row>
    <row r="286" spans="1:9" ht="25.5" hidden="1" x14ac:dyDescent="0.2">
      <c r="A286" s="191">
        <v>32</v>
      </c>
      <c r="B286" s="192" t="s">
        <v>691</v>
      </c>
      <c r="C286" s="193">
        <v>25.9</v>
      </c>
      <c r="D286" s="187">
        <v>25.9</v>
      </c>
      <c r="E286" s="193">
        <v>12.23</v>
      </c>
      <c r="F286" s="193">
        <v>13.669999999999998</v>
      </c>
      <c r="G286" s="194" t="s">
        <v>692</v>
      </c>
      <c r="H286" s="195" t="s">
        <v>371</v>
      </c>
      <c r="I286" s="183" t="s">
        <v>127</v>
      </c>
    </row>
    <row r="287" spans="1:9" ht="25.5" hidden="1" customHeight="1" x14ac:dyDescent="0.2">
      <c r="A287" s="258">
        <v>33</v>
      </c>
      <c r="B287" s="260" t="s">
        <v>693</v>
      </c>
      <c r="C287" s="193">
        <v>109.7</v>
      </c>
      <c r="D287" s="187">
        <v>109.7</v>
      </c>
      <c r="E287" s="193">
        <v>12.1</v>
      </c>
      <c r="F287" s="193">
        <v>97.600000000000009</v>
      </c>
      <c r="G287" s="194" t="s">
        <v>694</v>
      </c>
      <c r="H287" s="195" t="s">
        <v>369</v>
      </c>
      <c r="I287" s="183" t="s">
        <v>127</v>
      </c>
    </row>
    <row r="288" spans="1:9" hidden="1" x14ac:dyDescent="0.2">
      <c r="A288" s="259"/>
      <c r="B288" s="261"/>
      <c r="C288" s="193">
        <v>9.6</v>
      </c>
      <c r="D288" s="187">
        <v>109.7</v>
      </c>
      <c r="E288" s="193">
        <v>0</v>
      </c>
      <c r="F288" s="193">
        <v>9.6</v>
      </c>
      <c r="G288" s="194" t="s">
        <v>347</v>
      </c>
      <c r="H288" s="195" t="s">
        <v>367</v>
      </c>
      <c r="I288" s="183" t="s">
        <v>127</v>
      </c>
    </row>
    <row r="289" spans="1:9" ht="25.5" hidden="1" x14ac:dyDescent="0.2">
      <c r="A289" s="191">
        <v>34</v>
      </c>
      <c r="B289" s="192" t="s">
        <v>695</v>
      </c>
      <c r="C289" s="193">
        <v>37.159999999999997</v>
      </c>
      <c r="D289" s="187">
        <v>37.159999999999997</v>
      </c>
      <c r="E289" s="193">
        <v>24.34</v>
      </c>
      <c r="F289" s="193">
        <v>12.819999999999997</v>
      </c>
      <c r="G289" s="194" t="s">
        <v>696</v>
      </c>
      <c r="H289" s="195" t="s">
        <v>359</v>
      </c>
      <c r="I289" s="183" t="s">
        <v>127</v>
      </c>
    </row>
    <row r="290" spans="1:9" s="148" customFormat="1" hidden="1" x14ac:dyDescent="0.2">
      <c r="A290" s="184" t="s">
        <v>319</v>
      </c>
      <c r="B290" s="185" t="s">
        <v>132</v>
      </c>
      <c r="C290" s="186">
        <v>0</v>
      </c>
      <c r="D290" s="187">
        <v>0</v>
      </c>
      <c r="E290" s="186">
        <v>0</v>
      </c>
      <c r="F290" s="186">
        <v>0</v>
      </c>
      <c r="G290" s="188" t="s">
        <v>318</v>
      </c>
      <c r="H290" s="189" t="s">
        <v>318</v>
      </c>
      <c r="I290" s="190">
        <v>0</v>
      </c>
    </row>
    <row r="291" spans="1:9" hidden="1" x14ac:dyDescent="0.2">
      <c r="A291" s="191">
        <v>1</v>
      </c>
      <c r="B291" s="192" t="s">
        <v>697</v>
      </c>
      <c r="C291" s="193">
        <v>10.6</v>
      </c>
      <c r="D291" s="187">
        <v>10.6</v>
      </c>
      <c r="E291" s="193">
        <v>10.6</v>
      </c>
      <c r="F291" s="193">
        <v>0</v>
      </c>
      <c r="G291" s="194" t="s">
        <v>318</v>
      </c>
      <c r="H291" s="195" t="s">
        <v>372</v>
      </c>
      <c r="I291" s="183" t="s">
        <v>133</v>
      </c>
    </row>
    <row r="292" spans="1:9" hidden="1" x14ac:dyDescent="0.2">
      <c r="A292" s="191">
        <v>2</v>
      </c>
      <c r="B292" s="192" t="s">
        <v>698</v>
      </c>
      <c r="C292" s="193">
        <v>0.05</v>
      </c>
      <c r="D292" s="187">
        <v>0.05</v>
      </c>
      <c r="E292" s="193">
        <v>0</v>
      </c>
      <c r="F292" s="193">
        <v>0.05</v>
      </c>
      <c r="G292" s="194" t="s">
        <v>24</v>
      </c>
      <c r="H292" s="195" t="s">
        <v>360</v>
      </c>
      <c r="I292" s="183" t="s">
        <v>133</v>
      </c>
    </row>
    <row r="293" spans="1:9" hidden="1" x14ac:dyDescent="0.2">
      <c r="A293" s="191">
        <v>3</v>
      </c>
      <c r="B293" s="192" t="s">
        <v>699</v>
      </c>
      <c r="C293" s="193">
        <v>21</v>
      </c>
      <c r="D293" s="187">
        <v>21</v>
      </c>
      <c r="E293" s="193">
        <v>21</v>
      </c>
      <c r="F293" s="193">
        <v>0</v>
      </c>
      <c r="G293" s="194" t="s">
        <v>318</v>
      </c>
      <c r="H293" s="195" t="s">
        <v>373</v>
      </c>
      <c r="I293" s="183" t="s">
        <v>133</v>
      </c>
    </row>
    <row r="294" spans="1:9" s="148" customFormat="1" hidden="1" x14ac:dyDescent="0.2">
      <c r="A294" s="184" t="s">
        <v>319</v>
      </c>
      <c r="B294" s="185" t="s">
        <v>129</v>
      </c>
      <c r="C294" s="186">
        <v>0</v>
      </c>
      <c r="D294" s="187">
        <v>0</v>
      </c>
      <c r="E294" s="186">
        <v>0</v>
      </c>
      <c r="F294" s="186">
        <v>0</v>
      </c>
      <c r="G294" s="188" t="s">
        <v>318</v>
      </c>
      <c r="H294" s="189" t="s">
        <v>318</v>
      </c>
      <c r="I294" s="190">
        <v>0</v>
      </c>
    </row>
    <row r="295" spans="1:9" hidden="1" x14ac:dyDescent="0.2">
      <c r="A295" s="191">
        <v>1</v>
      </c>
      <c r="B295" s="192" t="s">
        <v>700</v>
      </c>
      <c r="C295" s="193">
        <v>0.5</v>
      </c>
      <c r="D295" s="187">
        <v>0.5</v>
      </c>
      <c r="E295" s="193">
        <v>0</v>
      </c>
      <c r="F295" s="193">
        <v>0.5</v>
      </c>
      <c r="G295" s="194" t="s">
        <v>24</v>
      </c>
      <c r="H295" s="195" t="s">
        <v>372</v>
      </c>
      <c r="I295" s="183" t="s">
        <v>130</v>
      </c>
    </row>
    <row r="296" spans="1:9" ht="25.5" hidden="1" x14ac:dyDescent="0.2">
      <c r="A296" s="191">
        <v>2</v>
      </c>
      <c r="B296" s="192" t="s">
        <v>701</v>
      </c>
      <c r="C296" s="193">
        <v>5.0199999999999996</v>
      </c>
      <c r="D296" s="187">
        <v>5.0199999999999996</v>
      </c>
      <c r="E296" s="193">
        <v>5.0199999999999996</v>
      </c>
      <c r="F296" s="193">
        <v>0</v>
      </c>
      <c r="G296" s="194" t="s">
        <v>318</v>
      </c>
      <c r="H296" s="195" t="s">
        <v>367</v>
      </c>
      <c r="I296" s="183" t="s">
        <v>130</v>
      </c>
    </row>
    <row r="297" spans="1:9" ht="25.5" hidden="1" x14ac:dyDescent="0.2">
      <c r="A297" s="191">
        <v>3</v>
      </c>
      <c r="B297" s="192" t="s">
        <v>702</v>
      </c>
      <c r="C297" s="193">
        <v>2</v>
      </c>
      <c r="D297" s="187">
        <v>2</v>
      </c>
      <c r="E297" s="193">
        <v>0</v>
      </c>
      <c r="F297" s="193">
        <v>2</v>
      </c>
      <c r="G297" s="194" t="s">
        <v>24</v>
      </c>
      <c r="H297" s="195" t="s">
        <v>360</v>
      </c>
      <c r="I297" s="183" t="s">
        <v>130</v>
      </c>
    </row>
    <row r="298" spans="1:9" ht="25.5" hidden="1" customHeight="1" x14ac:dyDescent="0.2">
      <c r="A298" s="258">
        <v>4</v>
      </c>
      <c r="B298" s="260" t="s">
        <v>703</v>
      </c>
      <c r="C298" s="193">
        <v>4</v>
      </c>
      <c r="D298" s="187">
        <v>4</v>
      </c>
      <c r="E298" s="193">
        <v>0</v>
      </c>
      <c r="F298" s="193">
        <v>4</v>
      </c>
      <c r="G298" s="194" t="s">
        <v>24</v>
      </c>
      <c r="H298" s="195" t="s">
        <v>360</v>
      </c>
      <c r="I298" s="183" t="s">
        <v>130</v>
      </c>
    </row>
    <row r="299" spans="1:9" hidden="1" x14ac:dyDescent="0.2">
      <c r="A299" s="259"/>
      <c r="B299" s="261"/>
      <c r="C299" s="193">
        <v>4</v>
      </c>
      <c r="D299" s="187">
        <v>4</v>
      </c>
      <c r="E299" s="193">
        <v>0</v>
      </c>
      <c r="F299" s="193">
        <v>4</v>
      </c>
      <c r="G299" s="194" t="s">
        <v>24</v>
      </c>
      <c r="H299" s="195" t="s">
        <v>360</v>
      </c>
      <c r="I299" s="183" t="s">
        <v>130</v>
      </c>
    </row>
    <row r="300" spans="1:9" ht="25.5" hidden="1" x14ac:dyDescent="0.2">
      <c r="A300" s="191">
        <v>5</v>
      </c>
      <c r="B300" s="192" t="s">
        <v>704</v>
      </c>
      <c r="C300" s="193">
        <v>1</v>
      </c>
      <c r="D300" s="187">
        <v>1</v>
      </c>
      <c r="E300" s="193">
        <v>0</v>
      </c>
      <c r="F300" s="193">
        <v>1</v>
      </c>
      <c r="G300" s="194" t="s">
        <v>24</v>
      </c>
      <c r="H300" s="195" t="s">
        <v>360</v>
      </c>
      <c r="I300" s="183" t="s">
        <v>130</v>
      </c>
    </row>
    <row r="301" spans="1:9" ht="25.5" hidden="1" x14ac:dyDescent="0.2">
      <c r="A301" s="191">
        <v>6</v>
      </c>
      <c r="B301" s="192" t="s">
        <v>705</v>
      </c>
      <c r="C301" s="193">
        <v>0.22</v>
      </c>
      <c r="D301" s="187">
        <v>0.22</v>
      </c>
      <c r="E301" s="193">
        <v>0</v>
      </c>
      <c r="F301" s="193">
        <v>0.22</v>
      </c>
      <c r="G301" s="194" t="s">
        <v>21</v>
      </c>
      <c r="H301" s="195" t="s">
        <v>360</v>
      </c>
      <c r="I301" s="183" t="s">
        <v>130</v>
      </c>
    </row>
    <row r="302" spans="1:9" hidden="1" x14ac:dyDescent="0.2">
      <c r="A302" s="191">
        <v>7</v>
      </c>
      <c r="B302" s="192" t="s">
        <v>706</v>
      </c>
      <c r="C302" s="193">
        <v>0.09</v>
      </c>
      <c r="D302" s="187">
        <v>0.09</v>
      </c>
      <c r="E302" s="193">
        <v>0</v>
      </c>
      <c r="F302" s="193">
        <v>0.09</v>
      </c>
      <c r="G302" s="194" t="s">
        <v>24</v>
      </c>
      <c r="H302" s="195" t="s">
        <v>360</v>
      </c>
      <c r="I302" s="183" t="s">
        <v>130</v>
      </c>
    </row>
    <row r="303" spans="1:9" hidden="1" x14ac:dyDescent="0.2">
      <c r="A303" s="191">
        <v>8</v>
      </c>
      <c r="B303" s="192" t="s">
        <v>707</v>
      </c>
      <c r="C303" s="193">
        <v>0.2</v>
      </c>
      <c r="D303" s="187">
        <v>0.2</v>
      </c>
      <c r="E303" s="193">
        <v>0</v>
      </c>
      <c r="F303" s="193">
        <v>0.2</v>
      </c>
      <c r="G303" s="194" t="s">
        <v>24</v>
      </c>
      <c r="H303" s="195" t="s">
        <v>366</v>
      </c>
      <c r="I303" s="183" t="s">
        <v>130</v>
      </c>
    </row>
    <row r="304" spans="1:9" hidden="1" x14ac:dyDescent="0.2">
      <c r="A304" s="191">
        <v>9</v>
      </c>
      <c r="B304" s="192" t="s">
        <v>708</v>
      </c>
      <c r="C304" s="193">
        <v>0.2</v>
      </c>
      <c r="D304" s="187">
        <v>0.2</v>
      </c>
      <c r="E304" s="193">
        <v>0</v>
      </c>
      <c r="F304" s="193">
        <v>0.2</v>
      </c>
      <c r="G304" s="194" t="s">
        <v>24</v>
      </c>
      <c r="H304" s="195" t="s">
        <v>366</v>
      </c>
      <c r="I304" s="183" t="s">
        <v>130</v>
      </c>
    </row>
    <row r="305" spans="1:9" hidden="1" x14ac:dyDescent="0.2">
      <c r="A305" s="191">
        <v>10</v>
      </c>
      <c r="B305" s="192" t="s">
        <v>709</v>
      </c>
      <c r="C305" s="193">
        <v>0.5</v>
      </c>
      <c r="D305" s="187">
        <v>0.5</v>
      </c>
      <c r="E305" s="193">
        <v>0</v>
      </c>
      <c r="F305" s="193">
        <v>0.5</v>
      </c>
      <c r="G305" s="194" t="s">
        <v>24</v>
      </c>
      <c r="H305" s="195" t="s">
        <v>371</v>
      </c>
      <c r="I305" s="183" t="s">
        <v>130</v>
      </c>
    </row>
    <row r="306" spans="1:9" hidden="1" x14ac:dyDescent="0.2">
      <c r="A306" s="191">
        <v>11</v>
      </c>
      <c r="B306" s="192" t="s">
        <v>710</v>
      </c>
      <c r="C306" s="193">
        <v>0.12</v>
      </c>
      <c r="D306" s="187">
        <v>0.12</v>
      </c>
      <c r="E306" s="193">
        <v>0</v>
      </c>
      <c r="F306" s="193">
        <v>0.12</v>
      </c>
      <c r="G306" s="194" t="s">
        <v>24</v>
      </c>
      <c r="H306" s="195" t="s">
        <v>371</v>
      </c>
      <c r="I306" s="183" t="s">
        <v>130</v>
      </c>
    </row>
    <row r="307" spans="1:9" hidden="1" x14ac:dyDescent="0.2">
      <c r="A307" s="191">
        <v>12</v>
      </c>
      <c r="B307" s="192" t="s">
        <v>711</v>
      </c>
      <c r="C307" s="193">
        <v>0.09</v>
      </c>
      <c r="D307" s="187">
        <v>0.09</v>
      </c>
      <c r="E307" s="193">
        <v>0</v>
      </c>
      <c r="F307" s="193">
        <v>0.09</v>
      </c>
      <c r="G307" s="194" t="s">
        <v>24</v>
      </c>
      <c r="H307" s="195" t="s">
        <v>359</v>
      </c>
      <c r="I307" s="183" t="s">
        <v>130</v>
      </c>
    </row>
    <row r="308" spans="1:9" hidden="1" x14ac:dyDescent="0.2">
      <c r="A308" s="191">
        <v>13</v>
      </c>
      <c r="B308" s="192" t="s">
        <v>712</v>
      </c>
      <c r="C308" s="193">
        <v>0.5</v>
      </c>
      <c r="D308" s="187">
        <v>0.5</v>
      </c>
      <c r="E308" s="193">
        <v>0.5</v>
      </c>
      <c r="F308" s="193">
        <v>0</v>
      </c>
      <c r="G308" s="194" t="s">
        <v>318</v>
      </c>
      <c r="H308" s="195" t="s">
        <v>371</v>
      </c>
      <c r="I308" s="183" t="s">
        <v>130</v>
      </c>
    </row>
    <row r="309" spans="1:9" hidden="1" x14ac:dyDescent="0.2">
      <c r="A309" s="191">
        <v>14</v>
      </c>
      <c r="B309" s="192" t="s">
        <v>713</v>
      </c>
      <c r="C309" s="193">
        <v>1</v>
      </c>
      <c r="D309" s="187">
        <v>1</v>
      </c>
      <c r="E309" s="193">
        <v>0</v>
      </c>
      <c r="F309" s="193">
        <v>1</v>
      </c>
      <c r="G309" s="194" t="s">
        <v>24</v>
      </c>
      <c r="H309" s="195" t="s">
        <v>370</v>
      </c>
      <c r="I309" s="183" t="s">
        <v>130</v>
      </c>
    </row>
    <row r="310" spans="1:9" hidden="1" x14ac:dyDescent="0.2">
      <c r="A310" s="191">
        <v>15</v>
      </c>
      <c r="B310" s="192" t="s">
        <v>714</v>
      </c>
      <c r="C310" s="193">
        <v>0.33</v>
      </c>
      <c r="D310" s="187">
        <v>0.33</v>
      </c>
      <c r="E310" s="193">
        <v>0</v>
      </c>
      <c r="F310" s="193">
        <v>0.33</v>
      </c>
      <c r="G310" s="194" t="s">
        <v>181</v>
      </c>
      <c r="H310" s="195" t="s">
        <v>361</v>
      </c>
      <c r="I310" s="183" t="s">
        <v>130</v>
      </c>
    </row>
    <row r="311" spans="1:9" hidden="1" x14ac:dyDescent="0.2">
      <c r="A311" s="258">
        <v>16</v>
      </c>
      <c r="B311" s="260" t="s">
        <v>715</v>
      </c>
      <c r="C311" s="193">
        <v>2.8</v>
      </c>
      <c r="D311" s="187">
        <v>2.8</v>
      </c>
      <c r="E311" s="193">
        <v>0</v>
      </c>
      <c r="F311" s="193">
        <v>2.8</v>
      </c>
      <c r="G311" s="194" t="s">
        <v>24</v>
      </c>
      <c r="H311" s="195" t="s">
        <v>363</v>
      </c>
      <c r="I311" s="183" t="s">
        <v>130</v>
      </c>
    </row>
    <row r="312" spans="1:9" hidden="1" x14ac:dyDescent="0.2">
      <c r="A312" s="259"/>
      <c r="B312" s="261"/>
      <c r="C312" s="193">
        <v>0.3</v>
      </c>
      <c r="D312" s="187">
        <v>2.8</v>
      </c>
      <c r="E312" s="193">
        <v>0</v>
      </c>
      <c r="F312" s="193">
        <v>0.3</v>
      </c>
      <c r="G312" s="194" t="s">
        <v>181</v>
      </c>
      <c r="H312" s="195" t="s">
        <v>361</v>
      </c>
      <c r="I312" s="183" t="s">
        <v>130</v>
      </c>
    </row>
    <row r="313" spans="1:9" hidden="1" x14ac:dyDescent="0.2">
      <c r="A313" s="191">
        <v>17</v>
      </c>
      <c r="B313" s="192" t="s">
        <v>716</v>
      </c>
      <c r="C313" s="193">
        <v>0.2</v>
      </c>
      <c r="D313" s="187">
        <v>0.2</v>
      </c>
      <c r="E313" s="193">
        <v>0.2</v>
      </c>
      <c r="F313" s="193">
        <v>0</v>
      </c>
      <c r="G313" s="194" t="s">
        <v>318</v>
      </c>
      <c r="H313" s="195" t="s">
        <v>360</v>
      </c>
      <c r="I313" s="183" t="s">
        <v>130</v>
      </c>
    </row>
    <row r="314" spans="1:9" ht="25.5" hidden="1" x14ac:dyDescent="0.2">
      <c r="A314" s="191">
        <v>18</v>
      </c>
      <c r="B314" s="192" t="s">
        <v>717</v>
      </c>
      <c r="C314" s="193">
        <v>0.1</v>
      </c>
      <c r="D314" s="187">
        <v>0.1</v>
      </c>
      <c r="E314" s="193">
        <v>0</v>
      </c>
      <c r="F314" s="193">
        <v>0.1</v>
      </c>
      <c r="G314" s="194" t="s">
        <v>21</v>
      </c>
      <c r="H314" s="195" t="s">
        <v>372</v>
      </c>
      <c r="I314" s="183" t="s">
        <v>130</v>
      </c>
    </row>
    <row r="315" spans="1:9" ht="25.5" hidden="1" x14ac:dyDescent="0.2">
      <c r="A315" s="191">
        <v>19</v>
      </c>
      <c r="B315" s="192" t="s">
        <v>718</v>
      </c>
      <c r="C315" s="193">
        <v>0.39</v>
      </c>
      <c r="D315" s="187">
        <v>0.39</v>
      </c>
      <c r="E315" s="193">
        <v>0</v>
      </c>
      <c r="F315" s="193">
        <v>0.39</v>
      </c>
      <c r="G315" s="194" t="s">
        <v>24</v>
      </c>
      <c r="H315" s="195" t="s">
        <v>372</v>
      </c>
      <c r="I315" s="183" t="s">
        <v>130</v>
      </c>
    </row>
    <row r="316" spans="1:9" hidden="1" x14ac:dyDescent="0.2">
      <c r="A316" s="191">
        <v>20</v>
      </c>
      <c r="B316" s="192" t="s">
        <v>719</v>
      </c>
      <c r="C316" s="193">
        <v>0.42</v>
      </c>
      <c r="D316" s="187">
        <v>0.42</v>
      </c>
      <c r="E316" s="193">
        <v>0</v>
      </c>
      <c r="F316" s="193">
        <v>0.42</v>
      </c>
      <c r="G316" s="194" t="s">
        <v>24</v>
      </c>
      <c r="H316" s="195" t="s">
        <v>371</v>
      </c>
      <c r="I316" s="183" t="s">
        <v>130</v>
      </c>
    </row>
    <row r="317" spans="1:9" hidden="1" x14ac:dyDescent="0.2">
      <c r="A317" s="191">
        <v>21</v>
      </c>
      <c r="B317" s="192" t="s">
        <v>720</v>
      </c>
      <c r="C317" s="193">
        <v>0.28000000000000003</v>
      </c>
      <c r="D317" s="187">
        <v>0.28000000000000003</v>
      </c>
      <c r="E317" s="193">
        <v>0</v>
      </c>
      <c r="F317" s="193">
        <v>0.28000000000000003</v>
      </c>
      <c r="G317" s="194" t="s">
        <v>24</v>
      </c>
      <c r="H317" s="195" t="s">
        <v>365</v>
      </c>
      <c r="I317" s="183" t="s">
        <v>130</v>
      </c>
    </row>
    <row r="318" spans="1:9" hidden="1" x14ac:dyDescent="0.2">
      <c r="A318" s="191">
        <v>22</v>
      </c>
      <c r="B318" s="192" t="s">
        <v>721</v>
      </c>
      <c r="C318" s="193">
        <v>0.5</v>
      </c>
      <c r="D318" s="187">
        <v>0.5</v>
      </c>
      <c r="E318" s="193">
        <v>0.3</v>
      </c>
      <c r="F318" s="193">
        <v>0.2</v>
      </c>
      <c r="G318" s="194" t="s">
        <v>24</v>
      </c>
      <c r="H318" s="195" t="s">
        <v>373</v>
      </c>
      <c r="I318" s="183" t="s">
        <v>130</v>
      </c>
    </row>
    <row r="319" spans="1:9" ht="25.5" hidden="1" x14ac:dyDescent="0.2">
      <c r="A319" s="191">
        <v>23</v>
      </c>
      <c r="B319" s="192" t="s">
        <v>722</v>
      </c>
      <c r="C319" s="193">
        <v>0.39</v>
      </c>
      <c r="D319" s="187">
        <v>0.39</v>
      </c>
      <c r="E319" s="193">
        <v>0</v>
      </c>
      <c r="F319" s="193">
        <v>0.39</v>
      </c>
      <c r="G319" s="194" t="s">
        <v>723</v>
      </c>
      <c r="H319" s="195" t="s">
        <v>357</v>
      </c>
      <c r="I319" s="183" t="s">
        <v>130</v>
      </c>
    </row>
    <row r="320" spans="1:9" hidden="1" x14ac:dyDescent="0.2">
      <c r="A320" s="191">
        <v>24</v>
      </c>
      <c r="B320" s="192" t="s">
        <v>724</v>
      </c>
      <c r="C320" s="193">
        <v>0.75</v>
      </c>
      <c r="D320" s="187">
        <v>0.75</v>
      </c>
      <c r="E320" s="193">
        <v>0</v>
      </c>
      <c r="F320" s="193">
        <v>0.75</v>
      </c>
      <c r="G320" s="194" t="s">
        <v>24</v>
      </c>
      <c r="H320" s="195" t="s">
        <v>358</v>
      </c>
      <c r="I320" s="183" t="s">
        <v>130</v>
      </c>
    </row>
    <row r="321" spans="1:9" s="148" customFormat="1" hidden="1" x14ac:dyDescent="0.2">
      <c r="A321" s="184" t="s">
        <v>319</v>
      </c>
      <c r="B321" s="185" t="s">
        <v>69</v>
      </c>
      <c r="C321" s="186">
        <v>0</v>
      </c>
      <c r="D321" s="187">
        <v>0</v>
      </c>
      <c r="E321" s="186">
        <v>0</v>
      </c>
      <c r="F321" s="186">
        <v>0</v>
      </c>
      <c r="G321" s="188" t="s">
        <v>318</v>
      </c>
      <c r="H321" s="189" t="s">
        <v>318</v>
      </c>
      <c r="I321" s="190">
        <v>0</v>
      </c>
    </row>
    <row r="322" spans="1:9" hidden="1" x14ac:dyDescent="0.2">
      <c r="A322" s="191">
        <v>1</v>
      </c>
      <c r="B322" s="192" t="s">
        <v>725</v>
      </c>
      <c r="C322" s="193">
        <v>0.5</v>
      </c>
      <c r="D322" s="187">
        <v>0.5</v>
      </c>
      <c r="E322" s="193">
        <v>0</v>
      </c>
      <c r="F322" s="193">
        <v>0.5</v>
      </c>
      <c r="G322" s="194" t="s">
        <v>24</v>
      </c>
      <c r="H322" s="195" t="s">
        <v>358</v>
      </c>
      <c r="I322" s="183" t="s">
        <v>70</v>
      </c>
    </row>
    <row r="323" spans="1:9" hidden="1" x14ac:dyDescent="0.2">
      <c r="A323" s="191">
        <v>2</v>
      </c>
      <c r="B323" s="192" t="s">
        <v>726</v>
      </c>
      <c r="C323" s="193">
        <v>1</v>
      </c>
      <c r="D323" s="187">
        <v>1</v>
      </c>
      <c r="E323" s="193">
        <v>1</v>
      </c>
      <c r="F323" s="193">
        <v>0</v>
      </c>
      <c r="G323" s="194" t="s">
        <v>318</v>
      </c>
      <c r="H323" s="195" t="s">
        <v>358</v>
      </c>
      <c r="I323" s="183" t="s">
        <v>70</v>
      </c>
    </row>
    <row r="324" spans="1:9" hidden="1" x14ac:dyDescent="0.2">
      <c r="A324" s="191">
        <v>3</v>
      </c>
      <c r="B324" s="192" t="s">
        <v>727</v>
      </c>
      <c r="C324" s="193">
        <v>0.64</v>
      </c>
      <c r="D324" s="187">
        <v>0.64</v>
      </c>
      <c r="E324" s="193">
        <v>0</v>
      </c>
      <c r="F324" s="193">
        <v>0.64</v>
      </c>
      <c r="G324" s="194" t="s">
        <v>24</v>
      </c>
      <c r="H324" s="195" t="s">
        <v>371</v>
      </c>
      <c r="I324" s="183" t="s">
        <v>70</v>
      </c>
    </row>
    <row r="325" spans="1:9" ht="25.5" hidden="1" x14ac:dyDescent="0.2">
      <c r="A325" s="191">
        <v>4</v>
      </c>
      <c r="B325" s="192" t="s">
        <v>728</v>
      </c>
      <c r="C325" s="193">
        <v>2.63</v>
      </c>
      <c r="D325" s="187">
        <v>2.63</v>
      </c>
      <c r="E325" s="193">
        <v>0</v>
      </c>
      <c r="F325" s="193">
        <v>2.63</v>
      </c>
      <c r="G325" s="194" t="s">
        <v>729</v>
      </c>
      <c r="H325" s="195" t="s">
        <v>357</v>
      </c>
      <c r="I325" s="183" t="s">
        <v>70</v>
      </c>
    </row>
    <row r="326" spans="1:9" hidden="1" x14ac:dyDescent="0.2">
      <c r="A326" s="191">
        <v>5</v>
      </c>
      <c r="B326" s="192" t="s">
        <v>730</v>
      </c>
      <c r="C326" s="193">
        <v>0.03</v>
      </c>
      <c r="D326" s="187">
        <v>0.03</v>
      </c>
      <c r="E326" s="193">
        <v>0</v>
      </c>
      <c r="F326" s="193">
        <v>0.03</v>
      </c>
      <c r="G326" s="194" t="s">
        <v>24</v>
      </c>
      <c r="H326" s="195" t="s">
        <v>362</v>
      </c>
      <c r="I326" s="183" t="s">
        <v>70</v>
      </c>
    </row>
    <row r="327" spans="1:9" hidden="1" x14ac:dyDescent="0.2">
      <c r="A327" s="191">
        <v>6</v>
      </c>
      <c r="B327" s="192" t="s">
        <v>731</v>
      </c>
      <c r="C327" s="193">
        <v>0.1</v>
      </c>
      <c r="D327" s="187">
        <v>0.1</v>
      </c>
      <c r="E327" s="193">
        <v>0</v>
      </c>
      <c r="F327" s="193">
        <v>0.1</v>
      </c>
      <c r="G327" s="194" t="s">
        <v>24</v>
      </c>
      <c r="H327" s="195" t="s">
        <v>362</v>
      </c>
      <c r="I327" s="183" t="s">
        <v>70</v>
      </c>
    </row>
    <row r="328" spans="1:9" s="148" customFormat="1" ht="25.5" hidden="1" x14ac:dyDescent="0.2">
      <c r="A328" s="184" t="s">
        <v>319</v>
      </c>
      <c r="B328" s="185" t="s">
        <v>150</v>
      </c>
      <c r="C328" s="186">
        <v>0</v>
      </c>
      <c r="D328" s="187">
        <v>0</v>
      </c>
      <c r="E328" s="186">
        <v>0</v>
      </c>
      <c r="F328" s="186">
        <v>0</v>
      </c>
      <c r="G328" s="188" t="s">
        <v>318</v>
      </c>
      <c r="H328" s="189" t="s">
        <v>318</v>
      </c>
      <c r="I328" s="190">
        <v>0</v>
      </c>
    </row>
    <row r="329" spans="1:9" hidden="1" x14ac:dyDescent="0.2">
      <c r="A329" s="191">
        <v>1</v>
      </c>
      <c r="B329" s="192" t="s">
        <v>732</v>
      </c>
      <c r="C329" s="193">
        <v>0.4</v>
      </c>
      <c r="D329" s="187">
        <v>0.4</v>
      </c>
      <c r="E329" s="193">
        <v>0</v>
      </c>
      <c r="F329" s="193">
        <v>0.4</v>
      </c>
      <c r="G329" s="194" t="s">
        <v>24</v>
      </c>
      <c r="H329" s="195" t="s">
        <v>358</v>
      </c>
      <c r="I329" s="183" t="s">
        <v>151</v>
      </c>
    </row>
    <row r="330" spans="1:9" hidden="1" x14ac:dyDescent="0.2">
      <c r="A330" s="191">
        <v>2</v>
      </c>
      <c r="B330" s="192" t="s">
        <v>733</v>
      </c>
      <c r="C330" s="193">
        <v>0.2</v>
      </c>
      <c r="D330" s="187">
        <v>0.2</v>
      </c>
      <c r="E330" s="193">
        <v>0.05</v>
      </c>
      <c r="F330" s="193">
        <v>0.15000000000000002</v>
      </c>
      <c r="G330" s="194" t="s">
        <v>24</v>
      </c>
      <c r="H330" s="195" t="s">
        <v>358</v>
      </c>
      <c r="I330" s="183" t="s">
        <v>151</v>
      </c>
    </row>
    <row r="331" spans="1:9" hidden="1" x14ac:dyDescent="0.2">
      <c r="A331" s="191">
        <v>3</v>
      </c>
      <c r="B331" s="192" t="s">
        <v>734</v>
      </c>
      <c r="C331" s="193">
        <v>0.05</v>
      </c>
      <c r="D331" s="187">
        <v>0.05</v>
      </c>
      <c r="E331" s="193">
        <v>0</v>
      </c>
      <c r="F331" s="193">
        <v>0.05</v>
      </c>
      <c r="G331" s="194" t="s">
        <v>24</v>
      </c>
      <c r="H331" s="195" t="s">
        <v>358</v>
      </c>
      <c r="I331" s="183" t="s">
        <v>151</v>
      </c>
    </row>
    <row r="332" spans="1:9" hidden="1" x14ac:dyDescent="0.2">
      <c r="A332" s="191">
        <v>4</v>
      </c>
      <c r="B332" s="192" t="s">
        <v>735</v>
      </c>
      <c r="C332" s="193">
        <v>0.1</v>
      </c>
      <c r="D332" s="187">
        <v>0.1</v>
      </c>
      <c r="E332" s="193">
        <v>0</v>
      </c>
      <c r="F332" s="193">
        <v>0.1</v>
      </c>
      <c r="G332" s="194" t="s">
        <v>24</v>
      </c>
      <c r="H332" s="195" t="s">
        <v>363</v>
      </c>
      <c r="I332" s="183" t="s">
        <v>151</v>
      </c>
    </row>
    <row r="333" spans="1:9" hidden="1" x14ac:dyDescent="0.2">
      <c r="A333" s="191">
        <v>5</v>
      </c>
      <c r="B333" s="192" t="s">
        <v>736</v>
      </c>
      <c r="C333" s="193">
        <v>0.22</v>
      </c>
      <c r="D333" s="187">
        <v>0.22</v>
      </c>
      <c r="E333" s="193">
        <v>0.12</v>
      </c>
      <c r="F333" s="193">
        <v>0.1</v>
      </c>
      <c r="G333" s="194" t="s">
        <v>24</v>
      </c>
      <c r="H333" s="195" t="s">
        <v>363</v>
      </c>
      <c r="I333" s="183" t="s">
        <v>151</v>
      </c>
    </row>
    <row r="334" spans="1:9" hidden="1" x14ac:dyDescent="0.2">
      <c r="A334" s="191">
        <v>6</v>
      </c>
      <c r="B334" s="192" t="s">
        <v>737</v>
      </c>
      <c r="C334" s="193">
        <v>0.15</v>
      </c>
      <c r="D334" s="187">
        <v>0.15</v>
      </c>
      <c r="E334" s="193">
        <v>0.04</v>
      </c>
      <c r="F334" s="193">
        <v>0.10999999999999999</v>
      </c>
      <c r="G334" s="194" t="s">
        <v>24</v>
      </c>
      <c r="H334" s="195" t="s">
        <v>363</v>
      </c>
      <c r="I334" s="183" t="s">
        <v>151</v>
      </c>
    </row>
    <row r="335" spans="1:9" hidden="1" x14ac:dyDescent="0.2">
      <c r="A335" s="191">
        <v>7</v>
      </c>
      <c r="B335" s="192" t="s">
        <v>738</v>
      </c>
      <c r="C335" s="193">
        <v>0.3</v>
      </c>
      <c r="D335" s="187">
        <v>0.3</v>
      </c>
      <c r="E335" s="193">
        <v>0.14000000000000001</v>
      </c>
      <c r="F335" s="193">
        <v>0.15999999999999998</v>
      </c>
      <c r="G335" s="194" t="s">
        <v>24</v>
      </c>
      <c r="H335" s="195" t="s">
        <v>363</v>
      </c>
      <c r="I335" s="183" t="s">
        <v>151</v>
      </c>
    </row>
    <row r="336" spans="1:9" hidden="1" x14ac:dyDescent="0.2">
      <c r="A336" s="191">
        <v>8</v>
      </c>
      <c r="B336" s="192" t="s">
        <v>739</v>
      </c>
      <c r="C336" s="193">
        <v>0.2</v>
      </c>
      <c r="D336" s="187">
        <v>0.2</v>
      </c>
      <c r="E336" s="193">
        <v>0.1</v>
      </c>
      <c r="F336" s="193">
        <v>0.1</v>
      </c>
      <c r="G336" s="194" t="s">
        <v>24</v>
      </c>
      <c r="H336" s="195" t="s">
        <v>363</v>
      </c>
      <c r="I336" s="183" t="s">
        <v>151</v>
      </c>
    </row>
    <row r="337" spans="1:9" hidden="1" x14ac:dyDescent="0.2">
      <c r="A337" s="191">
        <v>9</v>
      </c>
      <c r="B337" s="192" t="s">
        <v>740</v>
      </c>
      <c r="C337" s="193">
        <v>0.06</v>
      </c>
      <c r="D337" s="187">
        <v>0.06</v>
      </c>
      <c r="E337" s="193">
        <v>0.04</v>
      </c>
      <c r="F337" s="193">
        <v>1.9999999999999997E-2</v>
      </c>
      <c r="G337" s="194" t="s">
        <v>24</v>
      </c>
      <c r="H337" s="195" t="s">
        <v>368</v>
      </c>
      <c r="I337" s="183" t="s">
        <v>151</v>
      </c>
    </row>
    <row r="338" spans="1:9" hidden="1" x14ac:dyDescent="0.2">
      <c r="A338" s="191">
        <v>10</v>
      </c>
      <c r="B338" s="192" t="s">
        <v>741</v>
      </c>
      <c r="C338" s="193">
        <v>0.2</v>
      </c>
      <c r="D338" s="187">
        <v>0.2</v>
      </c>
      <c r="E338" s="193">
        <v>0.2</v>
      </c>
      <c r="F338" s="193">
        <v>0</v>
      </c>
      <c r="G338" s="194" t="s">
        <v>318</v>
      </c>
      <c r="H338" s="195" t="s">
        <v>370</v>
      </c>
      <c r="I338" s="183" t="s">
        <v>151</v>
      </c>
    </row>
    <row r="339" spans="1:9" hidden="1" x14ac:dyDescent="0.2">
      <c r="A339" s="191">
        <v>11</v>
      </c>
      <c r="B339" s="192" t="s">
        <v>742</v>
      </c>
      <c r="C339" s="193">
        <v>0.1</v>
      </c>
      <c r="D339" s="187">
        <v>0.1</v>
      </c>
      <c r="E339" s="193">
        <v>0</v>
      </c>
      <c r="F339" s="193">
        <v>0.1</v>
      </c>
      <c r="G339" s="194" t="s">
        <v>24</v>
      </c>
      <c r="H339" s="195" t="s">
        <v>368</v>
      </c>
      <c r="I339" s="183" t="s">
        <v>151</v>
      </c>
    </row>
    <row r="340" spans="1:9" hidden="1" x14ac:dyDescent="0.2">
      <c r="A340" s="191">
        <v>12</v>
      </c>
      <c r="B340" s="192" t="s">
        <v>743</v>
      </c>
      <c r="C340" s="193">
        <v>0.15</v>
      </c>
      <c r="D340" s="187">
        <v>0.15</v>
      </c>
      <c r="E340" s="193">
        <v>0</v>
      </c>
      <c r="F340" s="193">
        <v>0.15</v>
      </c>
      <c r="G340" s="194" t="s">
        <v>24</v>
      </c>
      <c r="H340" s="195" t="s">
        <v>357</v>
      </c>
      <c r="I340" s="183" t="s">
        <v>151</v>
      </c>
    </row>
    <row r="341" spans="1:9" hidden="1" x14ac:dyDescent="0.2">
      <c r="A341" s="191">
        <v>13</v>
      </c>
      <c r="B341" s="192" t="s">
        <v>744</v>
      </c>
      <c r="C341" s="193">
        <v>0.03</v>
      </c>
      <c r="D341" s="187">
        <v>0.03</v>
      </c>
      <c r="E341" s="193">
        <v>0</v>
      </c>
      <c r="F341" s="193">
        <v>0.03</v>
      </c>
      <c r="G341" s="194" t="s">
        <v>24</v>
      </c>
      <c r="H341" s="195" t="s">
        <v>369</v>
      </c>
      <c r="I341" s="183" t="s">
        <v>151</v>
      </c>
    </row>
    <row r="342" spans="1:9" hidden="1" x14ac:dyDescent="0.2">
      <c r="A342" s="191">
        <v>14</v>
      </c>
      <c r="B342" s="192" t="s">
        <v>745</v>
      </c>
      <c r="C342" s="193">
        <v>0.15</v>
      </c>
      <c r="D342" s="187">
        <v>0.15</v>
      </c>
      <c r="E342" s="193">
        <v>0.15</v>
      </c>
      <c r="F342" s="193">
        <v>0</v>
      </c>
      <c r="G342" s="194" t="s">
        <v>318</v>
      </c>
      <c r="H342" s="195" t="s">
        <v>369</v>
      </c>
      <c r="I342" s="183" t="s">
        <v>151</v>
      </c>
    </row>
    <row r="343" spans="1:9" hidden="1" x14ac:dyDescent="0.2">
      <c r="A343" s="191">
        <v>15</v>
      </c>
      <c r="B343" s="192" t="s">
        <v>746</v>
      </c>
      <c r="C343" s="193">
        <v>0.28000000000000003</v>
      </c>
      <c r="D343" s="187">
        <v>0.28000000000000003</v>
      </c>
      <c r="E343" s="193">
        <v>0.18</v>
      </c>
      <c r="F343" s="193">
        <v>0.10000000000000003</v>
      </c>
      <c r="G343" s="194" t="s">
        <v>24</v>
      </c>
      <c r="H343" s="195" t="s">
        <v>360</v>
      </c>
      <c r="I343" s="183" t="s">
        <v>151</v>
      </c>
    </row>
    <row r="344" spans="1:9" hidden="1" x14ac:dyDescent="0.2">
      <c r="A344" s="191">
        <v>16</v>
      </c>
      <c r="B344" s="192" t="s">
        <v>747</v>
      </c>
      <c r="C344" s="193">
        <v>0.2</v>
      </c>
      <c r="D344" s="187">
        <v>0.2</v>
      </c>
      <c r="E344" s="193">
        <v>0</v>
      </c>
      <c r="F344" s="193">
        <v>0.2</v>
      </c>
      <c r="G344" s="194" t="s">
        <v>328</v>
      </c>
      <c r="H344" s="195" t="s">
        <v>371</v>
      </c>
      <c r="I344" s="183" t="s">
        <v>151</v>
      </c>
    </row>
    <row r="345" spans="1:9" hidden="1" x14ac:dyDescent="0.2">
      <c r="A345" s="191">
        <v>17</v>
      </c>
      <c r="B345" s="192" t="s">
        <v>747</v>
      </c>
      <c r="C345" s="193">
        <v>0.22</v>
      </c>
      <c r="D345" s="187">
        <v>0.2</v>
      </c>
      <c r="E345" s="193">
        <v>0.22</v>
      </c>
      <c r="F345" s="193">
        <v>0</v>
      </c>
      <c r="G345" s="194" t="s">
        <v>318</v>
      </c>
      <c r="H345" s="195" t="s">
        <v>361</v>
      </c>
      <c r="I345" s="183" t="s">
        <v>151</v>
      </c>
    </row>
    <row r="346" spans="1:9" hidden="1" x14ac:dyDescent="0.2">
      <c r="A346" s="191">
        <v>18</v>
      </c>
      <c r="B346" s="192" t="s">
        <v>748</v>
      </c>
      <c r="C346" s="193">
        <v>0.59</v>
      </c>
      <c r="D346" s="187">
        <v>0.59</v>
      </c>
      <c r="E346" s="193">
        <v>0.32</v>
      </c>
      <c r="F346" s="193">
        <v>0.26999999999999996</v>
      </c>
      <c r="G346" s="194" t="s">
        <v>749</v>
      </c>
      <c r="H346" s="195" t="s">
        <v>368</v>
      </c>
      <c r="I346" s="183" t="s">
        <v>151</v>
      </c>
    </row>
    <row r="347" spans="1:9" hidden="1" x14ac:dyDescent="0.2">
      <c r="A347" s="191">
        <v>19</v>
      </c>
      <c r="B347" s="192" t="s">
        <v>750</v>
      </c>
      <c r="C347" s="193">
        <v>0.45</v>
      </c>
      <c r="D347" s="187">
        <v>0.45</v>
      </c>
      <c r="E347" s="193">
        <v>0</v>
      </c>
      <c r="F347" s="193">
        <v>0.45</v>
      </c>
      <c r="G347" s="194" t="s">
        <v>327</v>
      </c>
      <c r="H347" s="195" t="s">
        <v>366</v>
      </c>
      <c r="I347" s="183" t="s">
        <v>151</v>
      </c>
    </row>
    <row r="348" spans="1:9" hidden="1" x14ac:dyDescent="0.2">
      <c r="A348" s="191">
        <v>20</v>
      </c>
      <c r="B348" s="192" t="s">
        <v>747</v>
      </c>
      <c r="C348" s="193">
        <v>0.08</v>
      </c>
      <c r="D348" s="187">
        <v>0.2</v>
      </c>
      <c r="E348" s="193">
        <v>0</v>
      </c>
      <c r="F348" s="193">
        <v>0.08</v>
      </c>
      <c r="G348" s="194" t="s">
        <v>24</v>
      </c>
      <c r="H348" s="195" t="s">
        <v>373</v>
      </c>
      <c r="I348" s="183" t="s">
        <v>151</v>
      </c>
    </row>
    <row r="349" spans="1:9" s="148" customFormat="1" hidden="1" x14ac:dyDescent="0.2">
      <c r="A349" s="184" t="s">
        <v>319</v>
      </c>
      <c r="B349" s="185" t="s">
        <v>75</v>
      </c>
      <c r="C349" s="186">
        <v>0</v>
      </c>
      <c r="D349" s="187">
        <v>0</v>
      </c>
      <c r="E349" s="186">
        <v>0</v>
      </c>
      <c r="F349" s="186">
        <v>0</v>
      </c>
      <c r="G349" s="188" t="s">
        <v>318</v>
      </c>
      <c r="H349" s="189" t="s">
        <v>318</v>
      </c>
      <c r="I349" s="190">
        <v>0</v>
      </c>
    </row>
    <row r="350" spans="1:9" hidden="1" x14ac:dyDescent="0.2">
      <c r="A350" s="191">
        <v>1</v>
      </c>
      <c r="B350" s="192" t="s">
        <v>751</v>
      </c>
      <c r="C350" s="193">
        <v>1.5</v>
      </c>
      <c r="D350" s="187">
        <v>1.5</v>
      </c>
      <c r="E350" s="193">
        <v>0</v>
      </c>
      <c r="F350" s="193">
        <v>1.5</v>
      </c>
      <c r="G350" s="194" t="s">
        <v>24</v>
      </c>
      <c r="H350" s="195" t="s">
        <v>357</v>
      </c>
      <c r="I350" s="183" t="s">
        <v>76</v>
      </c>
    </row>
    <row r="351" spans="1:9" hidden="1" x14ac:dyDescent="0.2">
      <c r="A351" s="191">
        <v>2</v>
      </c>
      <c r="B351" s="192" t="s">
        <v>752</v>
      </c>
      <c r="C351" s="193">
        <v>0.16</v>
      </c>
      <c r="D351" s="187">
        <v>0.16</v>
      </c>
      <c r="E351" s="193">
        <v>0.06</v>
      </c>
      <c r="F351" s="193">
        <v>0.1</v>
      </c>
      <c r="G351" s="194" t="s">
        <v>24</v>
      </c>
      <c r="H351" s="195" t="s">
        <v>363</v>
      </c>
      <c r="I351" s="183" t="s">
        <v>76</v>
      </c>
    </row>
    <row r="352" spans="1:9" hidden="1" x14ac:dyDescent="0.2">
      <c r="A352" s="191">
        <v>3</v>
      </c>
      <c r="B352" s="192" t="s">
        <v>753</v>
      </c>
      <c r="C352" s="193">
        <v>0.14000000000000001</v>
      </c>
      <c r="D352" s="187">
        <v>0.14000000000000001</v>
      </c>
      <c r="E352" s="193">
        <v>0</v>
      </c>
      <c r="F352" s="193">
        <v>0.14000000000000001</v>
      </c>
      <c r="G352" s="194" t="s">
        <v>24</v>
      </c>
      <c r="H352" s="195" t="s">
        <v>369</v>
      </c>
      <c r="I352" s="183" t="s">
        <v>76</v>
      </c>
    </row>
    <row r="353" spans="1:9" hidden="1" x14ac:dyDescent="0.2">
      <c r="A353" s="191">
        <v>4</v>
      </c>
      <c r="B353" s="192" t="s">
        <v>754</v>
      </c>
      <c r="C353" s="193">
        <v>0.13</v>
      </c>
      <c r="D353" s="187">
        <v>0.13</v>
      </c>
      <c r="E353" s="193">
        <v>0</v>
      </c>
      <c r="F353" s="193">
        <v>0.13</v>
      </c>
      <c r="G353" s="194" t="s">
        <v>24</v>
      </c>
      <c r="H353" s="195" t="s">
        <v>373</v>
      </c>
      <c r="I353" s="183" t="s">
        <v>76</v>
      </c>
    </row>
    <row r="354" spans="1:9" s="148" customFormat="1" hidden="1" x14ac:dyDescent="0.2">
      <c r="A354" s="184" t="s">
        <v>319</v>
      </c>
      <c r="B354" s="185" t="s">
        <v>78</v>
      </c>
      <c r="C354" s="186">
        <v>0</v>
      </c>
      <c r="D354" s="187">
        <v>0</v>
      </c>
      <c r="E354" s="186">
        <v>0</v>
      </c>
      <c r="F354" s="186">
        <v>0</v>
      </c>
      <c r="G354" s="188" t="s">
        <v>318</v>
      </c>
      <c r="H354" s="189" t="s">
        <v>318</v>
      </c>
      <c r="I354" s="190">
        <v>0</v>
      </c>
    </row>
    <row r="355" spans="1:9" ht="25.5" hidden="1" x14ac:dyDescent="0.2">
      <c r="A355" s="191">
        <v>1</v>
      </c>
      <c r="B355" s="192" t="s">
        <v>755</v>
      </c>
      <c r="C355" s="193">
        <v>1</v>
      </c>
      <c r="D355" s="187">
        <v>1</v>
      </c>
      <c r="E355" s="193">
        <v>0</v>
      </c>
      <c r="F355" s="193">
        <v>1</v>
      </c>
      <c r="G355" s="194" t="s">
        <v>24</v>
      </c>
      <c r="H355" s="195" t="s">
        <v>358</v>
      </c>
      <c r="I355" s="183" t="s">
        <v>79</v>
      </c>
    </row>
    <row r="356" spans="1:9" ht="25.5" hidden="1" x14ac:dyDescent="0.2">
      <c r="A356" s="191">
        <v>2</v>
      </c>
      <c r="B356" s="192" t="s">
        <v>756</v>
      </c>
      <c r="C356" s="193">
        <v>1</v>
      </c>
      <c r="D356" s="187">
        <v>1</v>
      </c>
      <c r="E356" s="193">
        <v>0</v>
      </c>
      <c r="F356" s="193">
        <v>1</v>
      </c>
      <c r="G356" s="194" t="s">
        <v>24</v>
      </c>
      <c r="H356" s="195" t="s">
        <v>358</v>
      </c>
      <c r="I356" s="183" t="s">
        <v>79</v>
      </c>
    </row>
    <row r="357" spans="1:9" ht="25.5" hidden="1" x14ac:dyDescent="0.2">
      <c r="A357" s="191">
        <v>3</v>
      </c>
      <c r="B357" s="192" t="s">
        <v>757</v>
      </c>
      <c r="C357" s="193">
        <v>1</v>
      </c>
      <c r="D357" s="187">
        <v>1</v>
      </c>
      <c r="E357" s="193">
        <v>0</v>
      </c>
      <c r="F357" s="193">
        <v>1</v>
      </c>
      <c r="G357" s="194" t="s">
        <v>24</v>
      </c>
      <c r="H357" s="195" t="s">
        <v>358</v>
      </c>
      <c r="I357" s="183" t="s">
        <v>79</v>
      </c>
    </row>
    <row r="358" spans="1:9" ht="25.5" hidden="1" x14ac:dyDescent="0.2">
      <c r="A358" s="191">
        <v>4</v>
      </c>
      <c r="B358" s="192" t="s">
        <v>758</v>
      </c>
      <c r="C358" s="193">
        <v>1</v>
      </c>
      <c r="D358" s="187">
        <v>1</v>
      </c>
      <c r="E358" s="193">
        <v>0</v>
      </c>
      <c r="F358" s="193">
        <v>1</v>
      </c>
      <c r="G358" s="194" t="s">
        <v>24</v>
      </c>
      <c r="H358" s="195" t="s">
        <v>358</v>
      </c>
      <c r="I358" s="183" t="s">
        <v>79</v>
      </c>
    </row>
    <row r="359" spans="1:9" hidden="1" x14ac:dyDescent="0.2">
      <c r="A359" s="191">
        <v>5</v>
      </c>
      <c r="B359" s="192" t="s">
        <v>759</v>
      </c>
      <c r="C359" s="193">
        <v>0.3</v>
      </c>
      <c r="D359" s="187">
        <v>0.3</v>
      </c>
      <c r="E359" s="193">
        <v>0</v>
      </c>
      <c r="F359" s="193">
        <v>0.3</v>
      </c>
      <c r="G359" s="194" t="s">
        <v>24</v>
      </c>
      <c r="H359" s="195" t="s">
        <v>358</v>
      </c>
      <c r="I359" s="183" t="s">
        <v>79</v>
      </c>
    </row>
    <row r="360" spans="1:9" ht="25.5" hidden="1" x14ac:dyDescent="0.2">
      <c r="A360" s="191">
        <v>6</v>
      </c>
      <c r="B360" s="192" t="s">
        <v>760</v>
      </c>
      <c r="C360" s="193">
        <v>2.85</v>
      </c>
      <c r="D360" s="187">
        <v>2.85</v>
      </c>
      <c r="E360" s="193">
        <v>0</v>
      </c>
      <c r="F360" s="193">
        <v>2.85</v>
      </c>
      <c r="G360" s="194" t="s">
        <v>24</v>
      </c>
      <c r="H360" s="195" t="s">
        <v>362</v>
      </c>
      <c r="I360" s="183" t="s">
        <v>79</v>
      </c>
    </row>
    <row r="361" spans="1:9" ht="25.5" hidden="1" x14ac:dyDescent="0.2">
      <c r="A361" s="191">
        <v>7</v>
      </c>
      <c r="B361" s="192" t="s">
        <v>761</v>
      </c>
      <c r="C361" s="193">
        <v>10</v>
      </c>
      <c r="D361" s="187">
        <v>10</v>
      </c>
      <c r="E361" s="193">
        <v>0</v>
      </c>
      <c r="F361" s="193">
        <v>10</v>
      </c>
      <c r="G361" s="194" t="s">
        <v>24</v>
      </c>
      <c r="H361" s="195" t="s">
        <v>362</v>
      </c>
      <c r="I361" s="183" t="s">
        <v>79</v>
      </c>
    </row>
    <row r="362" spans="1:9" hidden="1" x14ac:dyDescent="0.2">
      <c r="A362" s="191">
        <v>8</v>
      </c>
      <c r="B362" s="192" t="s">
        <v>762</v>
      </c>
      <c r="C362" s="193">
        <v>0.05</v>
      </c>
      <c r="D362" s="187">
        <v>0.05</v>
      </c>
      <c r="E362" s="193">
        <v>0</v>
      </c>
      <c r="F362" s="193">
        <v>0.05</v>
      </c>
      <c r="G362" s="194" t="s">
        <v>24</v>
      </c>
      <c r="H362" s="195" t="s">
        <v>370</v>
      </c>
      <c r="I362" s="183" t="s">
        <v>79</v>
      </c>
    </row>
    <row r="363" spans="1:9" hidden="1" x14ac:dyDescent="0.2">
      <c r="A363" s="191">
        <v>9</v>
      </c>
      <c r="B363" s="192" t="s">
        <v>763</v>
      </c>
      <c r="C363" s="193">
        <v>0.3</v>
      </c>
      <c r="D363" s="187">
        <v>0.3</v>
      </c>
      <c r="E363" s="193">
        <v>0</v>
      </c>
      <c r="F363" s="193">
        <v>0.3</v>
      </c>
      <c r="G363" s="194" t="s">
        <v>24</v>
      </c>
      <c r="H363" s="195" t="s">
        <v>367</v>
      </c>
      <c r="I363" s="183" t="s">
        <v>79</v>
      </c>
    </row>
    <row r="364" spans="1:9" hidden="1" x14ac:dyDescent="0.2">
      <c r="A364" s="191">
        <v>10</v>
      </c>
      <c r="B364" s="192" t="s">
        <v>764</v>
      </c>
      <c r="C364" s="193">
        <v>1</v>
      </c>
      <c r="D364" s="187">
        <v>1</v>
      </c>
      <c r="E364" s="193">
        <v>0</v>
      </c>
      <c r="F364" s="193">
        <v>1</v>
      </c>
      <c r="G364" s="194" t="s">
        <v>24</v>
      </c>
      <c r="H364" s="195" t="s">
        <v>367</v>
      </c>
      <c r="I364" s="183" t="s">
        <v>79</v>
      </c>
    </row>
    <row r="365" spans="1:9" ht="25.5" hidden="1" x14ac:dyDescent="0.2">
      <c r="A365" s="191">
        <v>11</v>
      </c>
      <c r="B365" s="192" t="s">
        <v>765</v>
      </c>
      <c r="C365" s="193">
        <v>2.5</v>
      </c>
      <c r="D365" s="187">
        <v>2.5</v>
      </c>
      <c r="E365" s="193">
        <v>0</v>
      </c>
      <c r="F365" s="193">
        <v>2.5</v>
      </c>
      <c r="G365" s="194" t="s">
        <v>24</v>
      </c>
      <c r="H365" s="195" t="s">
        <v>359</v>
      </c>
      <c r="I365" s="183" t="s">
        <v>79</v>
      </c>
    </row>
    <row r="366" spans="1:9" x14ac:dyDescent="0.2">
      <c r="A366" s="191">
        <v>12</v>
      </c>
      <c r="B366" s="192" t="s">
        <v>766</v>
      </c>
      <c r="C366" s="193">
        <v>2</v>
      </c>
      <c r="D366" s="187">
        <v>2</v>
      </c>
      <c r="E366" s="193">
        <v>0</v>
      </c>
      <c r="F366" s="193">
        <v>2</v>
      </c>
      <c r="G366" s="194" t="s">
        <v>24</v>
      </c>
      <c r="H366" s="195" t="s">
        <v>364</v>
      </c>
      <c r="I366" s="183" t="s">
        <v>79</v>
      </c>
    </row>
    <row r="367" spans="1:9" x14ac:dyDescent="0.2">
      <c r="A367" s="191">
        <v>13</v>
      </c>
      <c r="B367" s="192" t="s">
        <v>767</v>
      </c>
      <c r="C367" s="193">
        <v>0.3</v>
      </c>
      <c r="D367" s="187">
        <v>0.3</v>
      </c>
      <c r="E367" s="193">
        <v>0.28999999999999998</v>
      </c>
      <c r="F367" s="193">
        <v>1.0000000000000009E-2</v>
      </c>
      <c r="G367" s="194" t="s">
        <v>21</v>
      </c>
      <c r="H367" s="195" t="s">
        <v>364</v>
      </c>
      <c r="I367" s="183" t="s">
        <v>79</v>
      </c>
    </row>
    <row r="368" spans="1:9" hidden="1" x14ac:dyDescent="0.2">
      <c r="A368" s="191">
        <v>14</v>
      </c>
      <c r="B368" s="192" t="s">
        <v>768</v>
      </c>
      <c r="C368" s="193">
        <v>1.25</v>
      </c>
      <c r="D368" s="187">
        <v>1.25</v>
      </c>
      <c r="E368" s="193">
        <v>1.2</v>
      </c>
      <c r="F368" s="193">
        <v>5.0000000000000044E-2</v>
      </c>
      <c r="G368" s="194" t="s">
        <v>24</v>
      </c>
      <c r="H368" s="195" t="s">
        <v>358</v>
      </c>
      <c r="I368" s="183" t="s">
        <v>79</v>
      </c>
    </row>
    <row r="369" spans="1:9" hidden="1" x14ac:dyDescent="0.2">
      <c r="A369" s="191">
        <v>15</v>
      </c>
      <c r="B369" s="192" t="s">
        <v>769</v>
      </c>
      <c r="C369" s="193">
        <v>0.75</v>
      </c>
      <c r="D369" s="187">
        <v>0.75</v>
      </c>
      <c r="E369" s="193">
        <v>0</v>
      </c>
      <c r="F369" s="193">
        <v>0.75</v>
      </c>
      <c r="G369" s="194" t="s">
        <v>24</v>
      </c>
      <c r="H369" s="195" t="s">
        <v>363</v>
      </c>
      <c r="I369" s="183" t="s">
        <v>79</v>
      </c>
    </row>
    <row r="370" spans="1:9" ht="25.5" hidden="1" x14ac:dyDescent="0.2">
      <c r="A370" s="191">
        <v>16</v>
      </c>
      <c r="B370" s="192" t="s">
        <v>770</v>
      </c>
      <c r="C370" s="193">
        <v>0.67</v>
      </c>
      <c r="D370" s="187">
        <v>0.67</v>
      </c>
      <c r="E370" s="193">
        <v>0</v>
      </c>
      <c r="F370" s="193">
        <v>0.67</v>
      </c>
      <c r="G370" s="194" t="s">
        <v>24</v>
      </c>
      <c r="H370" s="195" t="s">
        <v>363</v>
      </c>
      <c r="I370" s="183" t="s">
        <v>79</v>
      </c>
    </row>
    <row r="371" spans="1:9" hidden="1" x14ac:dyDescent="0.2">
      <c r="A371" s="191">
        <v>17</v>
      </c>
      <c r="B371" s="192" t="s">
        <v>771</v>
      </c>
      <c r="C371" s="193">
        <v>0.46</v>
      </c>
      <c r="D371" s="187">
        <v>0.46</v>
      </c>
      <c r="E371" s="193">
        <v>0</v>
      </c>
      <c r="F371" s="193">
        <v>0.46</v>
      </c>
      <c r="G371" s="194" t="s">
        <v>24</v>
      </c>
      <c r="H371" s="195" t="s">
        <v>373</v>
      </c>
      <c r="I371" s="183" t="s">
        <v>79</v>
      </c>
    </row>
    <row r="372" spans="1:9" hidden="1" x14ac:dyDescent="0.2">
      <c r="A372" s="191">
        <v>18</v>
      </c>
      <c r="B372" s="192" t="s">
        <v>772</v>
      </c>
      <c r="C372" s="193">
        <v>0.41</v>
      </c>
      <c r="D372" s="187">
        <v>0.41</v>
      </c>
      <c r="E372" s="193">
        <v>0</v>
      </c>
      <c r="F372" s="193">
        <v>0.41</v>
      </c>
      <c r="G372" s="194" t="s">
        <v>12</v>
      </c>
      <c r="H372" s="195" t="s">
        <v>367</v>
      </c>
      <c r="I372" s="183" t="s">
        <v>79</v>
      </c>
    </row>
    <row r="373" spans="1:9" s="148" customFormat="1" hidden="1" x14ac:dyDescent="0.2">
      <c r="A373" s="184" t="s">
        <v>319</v>
      </c>
      <c r="B373" s="185" t="s">
        <v>81</v>
      </c>
      <c r="C373" s="186">
        <v>0</v>
      </c>
      <c r="D373" s="187">
        <v>0</v>
      </c>
      <c r="E373" s="186">
        <v>0</v>
      </c>
      <c r="F373" s="186">
        <v>0</v>
      </c>
      <c r="G373" s="188" t="s">
        <v>318</v>
      </c>
      <c r="H373" s="189" t="s">
        <v>318</v>
      </c>
      <c r="I373" s="190">
        <v>0</v>
      </c>
    </row>
    <row r="374" spans="1:9" ht="25.5" hidden="1" x14ac:dyDescent="0.2">
      <c r="A374" s="191">
        <v>1</v>
      </c>
      <c r="B374" s="192" t="s">
        <v>773</v>
      </c>
      <c r="C374" s="193">
        <v>3</v>
      </c>
      <c r="D374" s="187">
        <v>3</v>
      </c>
      <c r="E374" s="193">
        <v>0</v>
      </c>
      <c r="F374" s="193">
        <v>3</v>
      </c>
      <c r="G374" s="194" t="s">
        <v>324</v>
      </c>
      <c r="H374" s="195" t="s">
        <v>360</v>
      </c>
      <c r="I374" s="183" t="s">
        <v>82</v>
      </c>
    </row>
    <row r="375" spans="1:9" hidden="1" x14ac:dyDescent="0.2">
      <c r="A375" s="191">
        <v>2</v>
      </c>
      <c r="B375" s="192" t="s">
        <v>774</v>
      </c>
      <c r="C375" s="193">
        <v>1</v>
      </c>
      <c r="D375" s="187">
        <v>1</v>
      </c>
      <c r="E375" s="193">
        <v>0.5</v>
      </c>
      <c r="F375" s="193">
        <v>0.5</v>
      </c>
      <c r="G375" s="194" t="s">
        <v>24</v>
      </c>
      <c r="H375" s="195" t="s">
        <v>363</v>
      </c>
      <c r="I375" s="183" t="s">
        <v>82</v>
      </c>
    </row>
    <row r="376" spans="1:9" hidden="1" x14ac:dyDescent="0.2">
      <c r="A376" s="191">
        <v>3</v>
      </c>
      <c r="B376" s="192" t="s">
        <v>775</v>
      </c>
      <c r="C376" s="193">
        <v>0.9</v>
      </c>
      <c r="D376" s="187">
        <v>0.9</v>
      </c>
      <c r="E376" s="193">
        <v>0</v>
      </c>
      <c r="F376" s="193">
        <v>0.9</v>
      </c>
      <c r="G376" s="194" t="s">
        <v>24</v>
      </c>
      <c r="H376" s="195" t="s">
        <v>363</v>
      </c>
      <c r="I376" s="183" t="s">
        <v>82</v>
      </c>
    </row>
    <row r="377" spans="1:9" hidden="1" x14ac:dyDescent="0.2">
      <c r="A377" s="191">
        <v>4</v>
      </c>
      <c r="B377" s="192" t="s">
        <v>776</v>
      </c>
      <c r="C377" s="193">
        <v>1</v>
      </c>
      <c r="D377" s="187">
        <v>1</v>
      </c>
      <c r="E377" s="193">
        <v>0.5</v>
      </c>
      <c r="F377" s="193">
        <v>0.5</v>
      </c>
      <c r="G377" s="194" t="s">
        <v>24</v>
      </c>
      <c r="H377" s="195" t="s">
        <v>363</v>
      </c>
      <c r="I377" s="183" t="s">
        <v>82</v>
      </c>
    </row>
    <row r="378" spans="1:9" hidden="1" x14ac:dyDescent="0.2">
      <c r="A378" s="191">
        <v>5</v>
      </c>
      <c r="B378" s="192" t="s">
        <v>777</v>
      </c>
      <c r="C378" s="193">
        <v>0.13</v>
      </c>
      <c r="D378" s="187">
        <v>0.13</v>
      </c>
      <c r="E378" s="193">
        <v>0</v>
      </c>
      <c r="F378" s="193">
        <v>0.13</v>
      </c>
      <c r="G378" s="194" t="s">
        <v>24</v>
      </c>
      <c r="H378" s="195" t="s">
        <v>363</v>
      </c>
      <c r="I378" s="183" t="s">
        <v>82</v>
      </c>
    </row>
    <row r="379" spans="1:9" hidden="1" x14ac:dyDescent="0.2">
      <c r="A379" s="191">
        <v>6</v>
      </c>
      <c r="B379" s="192" t="s">
        <v>778</v>
      </c>
      <c r="C379" s="193">
        <v>1.1499999999999999</v>
      </c>
      <c r="D379" s="187">
        <v>1.1499999999999999</v>
      </c>
      <c r="E379" s="193">
        <v>0.77</v>
      </c>
      <c r="F379" s="193">
        <v>0.37999999999999989</v>
      </c>
      <c r="G379" s="194" t="s">
        <v>24</v>
      </c>
      <c r="H379" s="195" t="s">
        <v>363</v>
      </c>
      <c r="I379" s="183" t="s">
        <v>82</v>
      </c>
    </row>
    <row r="380" spans="1:9" hidden="1" x14ac:dyDescent="0.2">
      <c r="A380" s="191">
        <v>7</v>
      </c>
      <c r="B380" s="192" t="s">
        <v>779</v>
      </c>
      <c r="C380" s="193">
        <v>1.8</v>
      </c>
      <c r="D380" s="187">
        <v>1.8</v>
      </c>
      <c r="E380" s="193">
        <v>1</v>
      </c>
      <c r="F380" s="193">
        <v>0.8</v>
      </c>
      <c r="G380" s="194" t="s">
        <v>21</v>
      </c>
      <c r="H380" s="195" t="s">
        <v>368</v>
      </c>
      <c r="I380" s="183" t="s">
        <v>82</v>
      </c>
    </row>
    <row r="381" spans="1:9" hidden="1" x14ac:dyDescent="0.2">
      <c r="A381" s="191">
        <v>8</v>
      </c>
      <c r="B381" s="192" t="s">
        <v>780</v>
      </c>
      <c r="C381" s="193">
        <v>1.5</v>
      </c>
      <c r="D381" s="187">
        <v>1.5</v>
      </c>
      <c r="E381" s="193">
        <v>1</v>
      </c>
      <c r="F381" s="193">
        <v>0.5</v>
      </c>
      <c r="G381" s="194" t="s">
        <v>21</v>
      </c>
      <c r="H381" s="195" t="s">
        <v>372</v>
      </c>
      <c r="I381" s="183" t="s">
        <v>82</v>
      </c>
    </row>
    <row r="382" spans="1:9" hidden="1" x14ac:dyDescent="0.2">
      <c r="A382" s="191">
        <v>9</v>
      </c>
      <c r="B382" s="192" t="s">
        <v>781</v>
      </c>
      <c r="C382" s="193">
        <v>1.1000000000000001</v>
      </c>
      <c r="D382" s="187">
        <v>1.1000000000000001</v>
      </c>
      <c r="E382" s="193">
        <v>0.5</v>
      </c>
      <c r="F382" s="193">
        <v>0.60000000000000009</v>
      </c>
      <c r="G382" s="194" t="s">
        <v>24</v>
      </c>
      <c r="H382" s="195" t="s">
        <v>367</v>
      </c>
      <c r="I382" s="183" t="s">
        <v>82</v>
      </c>
    </row>
    <row r="383" spans="1:9" hidden="1" x14ac:dyDescent="0.2">
      <c r="A383" s="191">
        <v>10</v>
      </c>
      <c r="B383" s="192" t="s">
        <v>782</v>
      </c>
      <c r="C383" s="193">
        <v>1</v>
      </c>
      <c r="D383" s="187">
        <v>1</v>
      </c>
      <c r="E383" s="193">
        <v>0.65</v>
      </c>
      <c r="F383" s="193">
        <v>0.35</v>
      </c>
      <c r="G383" s="194" t="s">
        <v>160</v>
      </c>
      <c r="H383" s="195" t="s">
        <v>371</v>
      </c>
      <c r="I383" s="183" t="s">
        <v>82</v>
      </c>
    </row>
    <row r="384" spans="1:9" hidden="1" x14ac:dyDescent="0.2">
      <c r="A384" s="191">
        <v>11</v>
      </c>
      <c r="B384" s="192" t="s">
        <v>778</v>
      </c>
      <c r="C384" s="193">
        <v>1.2</v>
      </c>
      <c r="D384" s="187">
        <v>1.1499999999999999</v>
      </c>
      <c r="E384" s="193">
        <v>1.01</v>
      </c>
      <c r="F384" s="193">
        <v>0.18999999999999995</v>
      </c>
      <c r="G384" s="194" t="s">
        <v>24</v>
      </c>
      <c r="H384" s="195" t="s">
        <v>371</v>
      </c>
      <c r="I384" s="183" t="s">
        <v>82</v>
      </c>
    </row>
    <row r="385" spans="1:9" hidden="1" x14ac:dyDescent="0.2">
      <c r="A385" s="191">
        <v>12</v>
      </c>
      <c r="B385" s="192" t="s">
        <v>335</v>
      </c>
      <c r="C385" s="193">
        <v>0.5</v>
      </c>
      <c r="D385" s="187">
        <v>0.5</v>
      </c>
      <c r="E385" s="193">
        <v>0</v>
      </c>
      <c r="F385" s="193">
        <v>0.5</v>
      </c>
      <c r="G385" s="194" t="s">
        <v>24</v>
      </c>
      <c r="H385" s="195" t="s">
        <v>371</v>
      </c>
      <c r="I385" s="183" t="s">
        <v>82</v>
      </c>
    </row>
    <row r="386" spans="1:9" hidden="1" x14ac:dyDescent="0.2">
      <c r="A386" s="191">
        <v>13</v>
      </c>
      <c r="B386" s="192" t="s">
        <v>783</v>
      </c>
      <c r="C386" s="193">
        <v>1</v>
      </c>
      <c r="D386" s="187">
        <v>1</v>
      </c>
      <c r="E386" s="193">
        <v>0.87</v>
      </c>
      <c r="F386" s="193">
        <v>0.13</v>
      </c>
      <c r="G386" s="194" t="s">
        <v>21</v>
      </c>
      <c r="H386" s="195" t="s">
        <v>371</v>
      </c>
      <c r="I386" s="183" t="s">
        <v>82</v>
      </c>
    </row>
    <row r="387" spans="1:9" hidden="1" x14ac:dyDescent="0.2">
      <c r="A387" s="191">
        <v>14</v>
      </c>
      <c r="B387" s="192" t="s">
        <v>784</v>
      </c>
      <c r="C387" s="193">
        <v>0.25</v>
      </c>
      <c r="D387" s="187">
        <v>0.25</v>
      </c>
      <c r="E387" s="193">
        <v>0</v>
      </c>
      <c r="F387" s="193">
        <v>0.25</v>
      </c>
      <c r="G387" s="194" t="s">
        <v>24</v>
      </c>
      <c r="H387" s="195" t="s">
        <v>363</v>
      </c>
      <c r="I387" s="183" t="s">
        <v>82</v>
      </c>
    </row>
    <row r="388" spans="1:9" hidden="1" x14ac:dyDescent="0.2">
      <c r="A388" s="191">
        <v>15</v>
      </c>
      <c r="B388" s="192" t="s">
        <v>785</v>
      </c>
      <c r="C388" s="193">
        <v>0.3</v>
      </c>
      <c r="D388" s="187">
        <v>0.3</v>
      </c>
      <c r="E388" s="193">
        <v>0</v>
      </c>
      <c r="F388" s="193">
        <v>0.3</v>
      </c>
      <c r="G388" s="194" t="s">
        <v>24</v>
      </c>
      <c r="H388" s="195" t="s">
        <v>360</v>
      </c>
      <c r="I388" s="183" t="s">
        <v>82</v>
      </c>
    </row>
    <row r="389" spans="1:9" ht="25.5" hidden="1" x14ac:dyDescent="0.2">
      <c r="A389" s="191">
        <v>16</v>
      </c>
      <c r="B389" s="192" t="s">
        <v>786</v>
      </c>
      <c r="C389" s="193">
        <v>0.5</v>
      </c>
      <c r="D389" s="187">
        <v>0.5</v>
      </c>
      <c r="E389" s="193">
        <v>0</v>
      </c>
      <c r="F389" s="193">
        <v>0.5</v>
      </c>
      <c r="G389" s="194" t="s">
        <v>24</v>
      </c>
      <c r="H389" s="195" t="s">
        <v>357</v>
      </c>
      <c r="I389" s="183" t="s">
        <v>82</v>
      </c>
    </row>
    <row r="390" spans="1:9" ht="25.5" hidden="1" x14ac:dyDescent="0.2">
      <c r="A390" s="191">
        <v>17</v>
      </c>
      <c r="B390" s="192" t="s">
        <v>787</v>
      </c>
      <c r="C390" s="193">
        <v>9.8000000000000007</v>
      </c>
      <c r="D390" s="187">
        <v>9.8000000000000007</v>
      </c>
      <c r="E390" s="193">
        <v>8.81</v>
      </c>
      <c r="F390" s="193">
        <v>0.99000000000000021</v>
      </c>
      <c r="G390" s="194" t="s">
        <v>788</v>
      </c>
      <c r="H390" s="195" t="s">
        <v>357</v>
      </c>
      <c r="I390" s="183" t="s">
        <v>82</v>
      </c>
    </row>
    <row r="391" spans="1:9" hidden="1" x14ac:dyDescent="0.2">
      <c r="A391" s="191">
        <v>18</v>
      </c>
      <c r="B391" s="192" t="s">
        <v>789</v>
      </c>
      <c r="C391" s="193">
        <v>0.1</v>
      </c>
      <c r="D391" s="187">
        <v>0.1</v>
      </c>
      <c r="E391" s="193">
        <v>0</v>
      </c>
      <c r="F391" s="193">
        <v>0.1</v>
      </c>
      <c r="G391" s="194" t="s">
        <v>24</v>
      </c>
      <c r="H391" s="195" t="s">
        <v>370</v>
      </c>
      <c r="I391" s="183" t="s">
        <v>82</v>
      </c>
    </row>
    <row r="392" spans="1:9" hidden="1" x14ac:dyDescent="0.2">
      <c r="A392" s="191">
        <v>19</v>
      </c>
      <c r="B392" s="192" t="s">
        <v>790</v>
      </c>
      <c r="C392" s="193">
        <v>0.25</v>
      </c>
      <c r="D392" s="187">
        <v>0.25</v>
      </c>
      <c r="E392" s="193">
        <v>0</v>
      </c>
      <c r="F392" s="193">
        <v>0.25</v>
      </c>
      <c r="G392" s="194" t="s">
        <v>24</v>
      </c>
      <c r="H392" s="195" t="s">
        <v>365</v>
      </c>
      <c r="I392" s="183" t="s">
        <v>82</v>
      </c>
    </row>
    <row r="393" spans="1:9" s="148" customFormat="1" hidden="1" x14ac:dyDescent="0.2">
      <c r="A393" s="184" t="s">
        <v>319</v>
      </c>
      <c r="B393" s="185" t="s">
        <v>141</v>
      </c>
      <c r="C393" s="186">
        <v>0</v>
      </c>
      <c r="D393" s="187">
        <v>0</v>
      </c>
      <c r="E393" s="186">
        <v>0</v>
      </c>
      <c r="F393" s="186">
        <v>0</v>
      </c>
      <c r="G393" s="188" t="s">
        <v>318</v>
      </c>
      <c r="H393" s="189" t="s">
        <v>318</v>
      </c>
      <c r="I393" s="190">
        <v>0</v>
      </c>
    </row>
    <row r="394" spans="1:9" hidden="1" x14ac:dyDescent="0.2">
      <c r="A394" s="191">
        <v>1</v>
      </c>
      <c r="B394" s="192" t="s">
        <v>791</v>
      </c>
      <c r="C394" s="193">
        <v>0.02</v>
      </c>
      <c r="D394" s="187">
        <v>0.02</v>
      </c>
      <c r="E394" s="193">
        <v>0</v>
      </c>
      <c r="F394" s="193">
        <v>0.02</v>
      </c>
      <c r="G394" s="194" t="s">
        <v>24</v>
      </c>
      <c r="H394" s="195" t="s">
        <v>360</v>
      </c>
      <c r="I394" s="183" t="s">
        <v>142</v>
      </c>
    </row>
    <row r="395" spans="1:9" hidden="1" x14ac:dyDescent="0.2">
      <c r="A395" s="191">
        <v>2</v>
      </c>
      <c r="B395" s="192" t="s">
        <v>792</v>
      </c>
      <c r="C395" s="193">
        <v>0.02</v>
      </c>
      <c r="D395" s="187">
        <v>0.02</v>
      </c>
      <c r="E395" s="193">
        <v>0</v>
      </c>
      <c r="F395" s="193">
        <v>0.02</v>
      </c>
      <c r="G395" s="194" t="s">
        <v>24</v>
      </c>
      <c r="H395" s="195" t="s">
        <v>360</v>
      </c>
      <c r="I395" s="183" t="s">
        <v>142</v>
      </c>
    </row>
    <row r="396" spans="1:9" hidden="1" x14ac:dyDescent="0.2">
      <c r="A396" s="191">
        <v>3</v>
      </c>
      <c r="B396" s="192" t="s">
        <v>793</v>
      </c>
      <c r="C396" s="193">
        <v>0.02</v>
      </c>
      <c r="D396" s="187">
        <v>0.02</v>
      </c>
      <c r="E396" s="193">
        <v>0</v>
      </c>
      <c r="F396" s="193">
        <v>0.02</v>
      </c>
      <c r="G396" s="194" t="s">
        <v>24</v>
      </c>
      <c r="H396" s="195" t="s">
        <v>360</v>
      </c>
      <c r="I396" s="183" t="s">
        <v>142</v>
      </c>
    </row>
    <row r="397" spans="1:9" ht="25.5" hidden="1" x14ac:dyDescent="0.2">
      <c r="A397" s="191">
        <v>4</v>
      </c>
      <c r="B397" s="192" t="s">
        <v>794</v>
      </c>
      <c r="C397" s="193">
        <v>2</v>
      </c>
      <c r="D397" s="187">
        <v>2</v>
      </c>
      <c r="E397" s="193">
        <v>0</v>
      </c>
      <c r="F397" s="193">
        <v>2</v>
      </c>
      <c r="G397" s="194" t="s">
        <v>323</v>
      </c>
      <c r="H397" s="195" t="s">
        <v>360</v>
      </c>
      <c r="I397" s="183" t="s">
        <v>142</v>
      </c>
    </row>
    <row r="398" spans="1:9" hidden="1" x14ac:dyDescent="0.2">
      <c r="A398" s="191">
        <v>5</v>
      </c>
      <c r="B398" s="192" t="s">
        <v>795</v>
      </c>
      <c r="C398" s="193">
        <v>0.04</v>
      </c>
      <c r="D398" s="187">
        <v>0.04</v>
      </c>
      <c r="E398" s="193">
        <v>0</v>
      </c>
      <c r="F398" s="193">
        <v>0.04</v>
      </c>
      <c r="G398" s="194" t="s">
        <v>24</v>
      </c>
      <c r="H398" s="195" t="s">
        <v>370</v>
      </c>
      <c r="I398" s="183" t="s">
        <v>142</v>
      </c>
    </row>
    <row r="399" spans="1:9" hidden="1" x14ac:dyDescent="0.2">
      <c r="A399" s="191">
        <v>6</v>
      </c>
      <c r="B399" s="192" t="s">
        <v>796</v>
      </c>
      <c r="C399" s="193">
        <v>61.63</v>
      </c>
      <c r="D399" s="187">
        <v>61.63</v>
      </c>
      <c r="E399" s="193">
        <v>0</v>
      </c>
      <c r="F399" s="193">
        <v>61.63</v>
      </c>
      <c r="G399" s="194" t="s">
        <v>322</v>
      </c>
      <c r="H399" s="195" t="s">
        <v>370</v>
      </c>
      <c r="I399" s="183" t="s">
        <v>142</v>
      </c>
    </row>
    <row r="400" spans="1:9" ht="25.5" hidden="1" customHeight="1" x14ac:dyDescent="0.2">
      <c r="A400" s="258">
        <v>7</v>
      </c>
      <c r="B400" s="260" t="s">
        <v>797</v>
      </c>
      <c r="C400" s="193">
        <v>0.04</v>
      </c>
      <c r="D400" s="187">
        <v>0.04</v>
      </c>
      <c r="E400" s="193">
        <v>0</v>
      </c>
      <c r="F400" s="193">
        <v>0.04</v>
      </c>
      <c r="G400" s="194" t="s">
        <v>24</v>
      </c>
      <c r="H400" s="195" t="s">
        <v>363</v>
      </c>
      <c r="I400" s="183" t="s">
        <v>142</v>
      </c>
    </row>
    <row r="401" spans="1:9" hidden="1" x14ac:dyDescent="0.2">
      <c r="A401" s="262"/>
      <c r="B401" s="263"/>
      <c r="C401" s="193">
        <v>0.15</v>
      </c>
      <c r="D401" s="187">
        <v>0.04</v>
      </c>
      <c r="E401" s="193">
        <v>0</v>
      </c>
      <c r="F401" s="193">
        <v>0.15</v>
      </c>
      <c r="G401" s="194" t="s">
        <v>24</v>
      </c>
      <c r="H401" s="195" t="s">
        <v>361</v>
      </c>
      <c r="I401" s="183" t="s">
        <v>142</v>
      </c>
    </row>
    <row r="402" spans="1:9" hidden="1" x14ac:dyDescent="0.2">
      <c r="A402" s="262"/>
      <c r="B402" s="263"/>
      <c r="C402" s="193">
        <v>0.14000000000000001</v>
      </c>
      <c r="D402" s="187">
        <v>0.04</v>
      </c>
      <c r="E402" s="193">
        <v>0</v>
      </c>
      <c r="F402" s="193">
        <v>0.14000000000000001</v>
      </c>
      <c r="G402" s="194" t="s">
        <v>24</v>
      </c>
      <c r="H402" s="195" t="s">
        <v>358</v>
      </c>
      <c r="I402" s="183" t="s">
        <v>142</v>
      </c>
    </row>
    <row r="403" spans="1:9" hidden="1" x14ac:dyDescent="0.2">
      <c r="A403" s="262"/>
      <c r="B403" s="263"/>
      <c r="C403" s="193">
        <v>0.17</v>
      </c>
      <c r="D403" s="187">
        <v>0.04</v>
      </c>
      <c r="E403" s="193">
        <v>0</v>
      </c>
      <c r="F403" s="193">
        <v>0.17</v>
      </c>
      <c r="G403" s="194" t="s">
        <v>24</v>
      </c>
      <c r="H403" s="195" t="s">
        <v>362</v>
      </c>
      <c r="I403" s="183" t="s">
        <v>142</v>
      </c>
    </row>
    <row r="404" spans="1:9" hidden="1" x14ac:dyDescent="0.2">
      <c r="A404" s="259"/>
      <c r="B404" s="261"/>
      <c r="C404" s="193">
        <v>7.0000000000000007E-2</v>
      </c>
      <c r="D404" s="187">
        <v>0.04</v>
      </c>
      <c r="E404" s="193">
        <v>0</v>
      </c>
      <c r="F404" s="193">
        <v>7.0000000000000007E-2</v>
      </c>
      <c r="G404" s="194" t="s">
        <v>24</v>
      </c>
      <c r="H404" s="195" t="s">
        <v>360</v>
      </c>
      <c r="I404" s="183" t="s">
        <v>142</v>
      </c>
    </row>
    <row r="405" spans="1:9" ht="25.5" hidden="1" x14ac:dyDescent="0.2">
      <c r="A405" s="191">
        <v>8</v>
      </c>
      <c r="B405" s="192" t="s">
        <v>798</v>
      </c>
      <c r="C405" s="193">
        <v>30</v>
      </c>
      <c r="D405" s="187">
        <v>30</v>
      </c>
      <c r="E405" s="193">
        <v>0</v>
      </c>
      <c r="F405" s="193">
        <v>30</v>
      </c>
      <c r="G405" s="194" t="s">
        <v>799</v>
      </c>
      <c r="H405" s="195" t="s">
        <v>372</v>
      </c>
      <c r="I405" s="183" t="s">
        <v>142</v>
      </c>
    </row>
    <row r="406" spans="1:9" hidden="1" x14ac:dyDescent="0.2">
      <c r="A406" s="191">
        <v>9</v>
      </c>
      <c r="B406" s="192" t="s">
        <v>800</v>
      </c>
      <c r="C406" s="193">
        <v>53.3</v>
      </c>
      <c r="D406" s="187">
        <v>53.3</v>
      </c>
      <c r="E406" s="193">
        <v>53.3</v>
      </c>
      <c r="F406" s="193">
        <v>0</v>
      </c>
      <c r="G406" s="194" t="s">
        <v>318</v>
      </c>
      <c r="H406" s="195" t="s">
        <v>359</v>
      </c>
      <c r="I406" s="183" t="s">
        <v>142</v>
      </c>
    </row>
    <row r="407" spans="1:9" hidden="1" x14ac:dyDescent="0.2">
      <c r="A407" s="191">
        <v>10</v>
      </c>
      <c r="B407" s="192" t="s">
        <v>801</v>
      </c>
      <c r="C407" s="193">
        <v>43</v>
      </c>
      <c r="D407" s="187">
        <v>43</v>
      </c>
      <c r="E407" s="193">
        <v>43</v>
      </c>
      <c r="F407" s="193">
        <v>0</v>
      </c>
      <c r="G407" s="194" t="s">
        <v>318</v>
      </c>
      <c r="H407" s="195" t="s">
        <v>359</v>
      </c>
      <c r="I407" s="183" t="s">
        <v>142</v>
      </c>
    </row>
    <row r="408" spans="1:9" hidden="1" x14ac:dyDescent="0.2">
      <c r="A408" s="191">
        <v>11</v>
      </c>
      <c r="B408" s="192" t="s">
        <v>802</v>
      </c>
      <c r="C408" s="193">
        <v>35</v>
      </c>
      <c r="D408" s="187">
        <v>35</v>
      </c>
      <c r="E408" s="193">
        <v>30</v>
      </c>
      <c r="F408" s="193">
        <v>5</v>
      </c>
      <c r="G408" s="194" t="s">
        <v>24</v>
      </c>
      <c r="H408" s="195" t="s">
        <v>359</v>
      </c>
      <c r="I408" s="183" t="s">
        <v>142</v>
      </c>
    </row>
    <row r="409" spans="1:9" hidden="1" x14ac:dyDescent="0.2">
      <c r="A409" s="191">
        <v>12</v>
      </c>
      <c r="B409" s="192" t="s">
        <v>803</v>
      </c>
      <c r="C409" s="193">
        <v>0.45</v>
      </c>
      <c r="D409" s="187">
        <v>0.45</v>
      </c>
      <c r="E409" s="193">
        <v>0</v>
      </c>
      <c r="F409" s="193">
        <v>0.45</v>
      </c>
      <c r="G409" s="194" t="s">
        <v>336</v>
      </c>
      <c r="H409" s="195" t="s">
        <v>361</v>
      </c>
      <c r="I409" s="183" t="s">
        <v>142</v>
      </c>
    </row>
    <row r="410" spans="1:9" ht="25.5" hidden="1" x14ac:dyDescent="0.2">
      <c r="A410" s="191">
        <v>13</v>
      </c>
      <c r="B410" s="192" t="s">
        <v>804</v>
      </c>
      <c r="C410" s="193">
        <v>4</v>
      </c>
      <c r="D410" s="187">
        <v>4</v>
      </c>
      <c r="E410" s="193">
        <v>2</v>
      </c>
      <c r="F410" s="193">
        <v>2</v>
      </c>
      <c r="G410" s="194" t="s">
        <v>24</v>
      </c>
      <c r="H410" s="195" t="s">
        <v>366</v>
      </c>
      <c r="I410" s="183" t="s">
        <v>142</v>
      </c>
    </row>
    <row r="411" spans="1:9" ht="25.5" hidden="1" x14ac:dyDescent="0.2">
      <c r="A411" s="191">
        <v>14</v>
      </c>
      <c r="B411" s="192" t="s">
        <v>805</v>
      </c>
      <c r="C411" s="193">
        <v>4</v>
      </c>
      <c r="D411" s="187">
        <v>4</v>
      </c>
      <c r="E411" s="193">
        <v>2</v>
      </c>
      <c r="F411" s="193">
        <v>2</v>
      </c>
      <c r="G411" s="194" t="s">
        <v>24</v>
      </c>
      <c r="H411" s="195" t="s">
        <v>362</v>
      </c>
      <c r="I411" s="183" t="s">
        <v>142</v>
      </c>
    </row>
    <row r="412" spans="1:9" ht="25.5" hidden="1" x14ac:dyDescent="0.2">
      <c r="A412" s="191">
        <v>15</v>
      </c>
      <c r="B412" s="192" t="s">
        <v>806</v>
      </c>
      <c r="C412" s="193">
        <v>0.15</v>
      </c>
      <c r="D412" s="187">
        <v>0.15</v>
      </c>
      <c r="E412" s="193">
        <v>0</v>
      </c>
      <c r="F412" s="193">
        <v>0.15</v>
      </c>
      <c r="G412" s="194" t="s">
        <v>24</v>
      </c>
      <c r="H412" s="195" t="s">
        <v>358</v>
      </c>
      <c r="I412" s="183" t="s">
        <v>142</v>
      </c>
    </row>
    <row r="413" spans="1:9" ht="25.5" hidden="1" x14ac:dyDescent="0.2">
      <c r="A413" s="191">
        <v>16</v>
      </c>
      <c r="B413" s="192" t="s">
        <v>807</v>
      </c>
      <c r="C413" s="193">
        <v>0.1</v>
      </c>
      <c r="D413" s="187">
        <v>0.1</v>
      </c>
      <c r="E413" s="193">
        <v>0</v>
      </c>
      <c r="F413" s="193">
        <v>0.1</v>
      </c>
      <c r="G413" s="194" t="s">
        <v>21</v>
      </c>
      <c r="H413" s="195" t="s">
        <v>372</v>
      </c>
      <c r="I413" s="183" t="s">
        <v>142</v>
      </c>
    </row>
    <row r="414" spans="1:9" ht="25.5" x14ac:dyDescent="0.2">
      <c r="A414" s="191">
        <v>17</v>
      </c>
      <c r="B414" s="192" t="s">
        <v>808</v>
      </c>
      <c r="C414" s="193">
        <v>0.15</v>
      </c>
      <c r="D414" s="187">
        <v>0.15</v>
      </c>
      <c r="E414" s="193">
        <v>0</v>
      </c>
      <c r="F414" s="193">
        <v>0.15</v>
      </c>
      <c r="G414" s="194" t="s">
        <v>24</v>
      </c>
      <c r="H414" s="195" t="s">
        <v>364</v>
      </c>
      <c r="I414" s="183" t="s">
        <v>142</v>
      </c>
    </row>
    <row r="415" spans="1:9" ht="25.5" hidden="1" x14ac:dyDescent="0.2">
      <c r="A415" s="191">
        <v>18</v>
      </c>
      <c r="B415" s="192" t="s">
        <v>809</v>
      </c>
      <c r="C415" s="193">
        <v>0.6</v>
      </c>
      <c r="D415" s="187">
        <v>0.6</v>
      </c>
      <c r="E415" s="193">
        <v>0</v>
      </c>
      <c r="F415" s="193">
        <v>0.6</v>
      </c>
      <c r="G415" s="194" t="s">
        <v>24</v>
      </c>
      <c r="H415" s="195" t="s">
        <v>359</v>
      </c>
      <c r="I415" s="183" t="s">
        <v>142</v>
      </c>
    </row>
    <row r="416" spans="1:9" hidden="1" x14ac:dyDescent="0.2">
      <c r="A416" s="191">
        <v>19</v>
      </c>
      <c r="B416" s="192" t="s">
        <v>810</v>
      </c>
      <c r="C416" s="193">
        <v>0.54</v>
      </c>
      <c r="D416" s="187">
        <v>0.54</v>
      </c>
      <c r="E416" s="193">
        <v>0</v>
      </c>
      <c r="F416" s="193">
        <v>0.54</v>
      </c>
      <c r="G416" s="194" t="s">
        <v>24</v>
      </c>
      <c r="H416" s="195" t="s">
        <v>360</v>
      </c>
      <c r="I416" s="183" t="s">
        <v>142</v>
      </c>
    </row>
    <row r="417" spans="1:9" hidden="1" x14ac:dyDescent="0.2">
      <c r="A417" s="258">
        <v>20</v>
      </c>
      <c r="B417" s="260" t="s">
        <v>811</v>
      </c>
      <c r="C417" s="193">
        <v>0.2</v>
      </c>
      <c r="D417" s="187">
        <v>0.2</v>
      </c>
      <c r="E417" s="193">
        <v>0</v>
      </c>
      <c r="F417" s="193">
        <v>0.2</v>
      </c>
      <c r="G417" s="194" t="s">
        <v>24</v>
      </c>
      <c r="H417" s="195" t="s">
        <v>360</v>
      </c>
      <c r="I417" s="183" t="s">
        <v>142</v>
      </c>
    </row>
    <row r="418" spans="1:9" hidden="1" x14ac:dyDescent="0.2">
      <c r="A418" s="259"/>
      <c r="B418" s="261"/>
      <c r="C418" s="193">
        <v>0.06</v>
      </c>
      <c r="D418" s="187">
        <v>0.2</v>
      </c>
      <c r="E418" s="193">
        <v>0</v>
      </c>
      <c r="F418" s="193">
        <v>0.06</v>
      </c>
      <c r="G418" s="194" t="s">
        <v>24</v>
      </c>
      <c r="H418" s="195" t="s">
        <v>373</v>
      </c>
      <c r="I418" s="183" t="s">
        <v>142</v>
      </c>
    </row>
    <row r="419" spans="1:9" ht="25.5" hidden="1" customHeight="1" x14ac:dyDescent="0.2">
      <c r="A419" s="258">
        <v>21</v>
      </c>
      <c r="B419" s="260" t="s">
        <v>812</v>
      </c>
      <c r="C419" s="193">
        <v>0.18</v>
      </c>
      <c r="D419" s="187">
        <v>0.18</v>
      </c>
      <c r="E419" s="193">
        <v>0</v>
      </c>
      <c r="F419" s="193">
        <v>0.18</v>
      </c>
      <c r="G419" s="194" t="s">
        <v>24</v>
      </c>
      <c r="H419" s="195" t="s">
        <v>363</v>
      </c>
      <c r="I419" s="183" t="s">
        <v>142</v>
      </c>
    </row>
    <row r="420" spans="1:9" hidden="1" x14ac:dyDescent="0.2">
      <c r="A420" s="259"/>
      <c r="B420" s="261"/>
      <c r="C420" s="193">
        <v>0.19</v>
      </c>
      <c r="D420" s="187">
        <v>0.18</v>
      </c>
      <c r="E420" s="193">
        <v>0</v>
      </c>
      <c r="F420" s="193">
        <v>0.19</v>
      </c>
      <c r="G420" s="194" t="s">
        <v>24</v>
      </c>
      <c r="H420" s="195" t="s">
        <v>361</v>
      </c>
      <c r="I420" s="183" t="s">
        <v>142</v>
      </c>
    </row>
    <row r="421" spans="1:9" s="148" customFormat="1" ht="25.5" hidden="1" x14ac:dyDescent="0.2">
      <c r="A421" s="184" t="s">
        <v>319</v>
      </c>
      <c r="B421" s="185" t="s">
        <v>144</v>
      </c>
      <c r="C421" s="186">
        <v>0</v>
      </c>
      <c r="D421" s="187">
        <v>0</v>
      </c>
      <c r="E421" s="186">
        <v>0</v>
      </c>
      <c r="F421" s="186">
        <v>0</v>
      </c>
      <c r="G421" s="188" t="s">
        <v>318</v>
      </c>
      <c r="H421" s="189" t="s">
        <v>318</v>
      </c>
      <c r="I421" s="190">
        <v>0</v>
      </c>
    </row>
    <row r="422" spans="1:9" ht="25.5" x14ac:dyDescent="0.2">
      <c r="A422" s="191">
        <v>1</v>
      </c>
      <c r="B422" s="192" t="s">
        <v>813</v>
      </c>
      <c r="C422" s="193">
        <v>0.05</v>
      </c>
      <c r="D422" s="187">
        <v>0.05</v>
      </c>
      <c r="E422" s="193">
        <v>0.05</v>
      </c>
      <c r="F422" s="193">
        <v>0</v>
      </c>
      <c r="G422" s="194" t="s">
        <v>318</v>
      </c>
      <c r="H422" s="195" t="s">
        <v>364</v>
      </c>
      <c r="I422" s="183" t="s">
        <v>145</v>
      </c>
    </row>
    <row r="423" spans="1:9" hidden="1" x14ac:dyDescent="0.2">
      <c r="A423" s="191">
        <v>2</v>
      </c>
      <c r="B423" s="192" t="s">
        <v>814</v>
      </c>
      <c r="C423" s="193">
        <v>0.02</v>
      </c>
      <c r="D423" s="187">
        <v>0.02</v>
      </c>
      <c r="E423" s="193">
        <v>0.02</v>
      </c>
      <c r="F423" s="193">
        <v>0</v>
      </c>
      <c r="G423" s="194" t="s">
        <v>318</v>
      </c>
      <c r="H423" s="195" t="s">
        <v>368</v>
      </c>
      <c r="I423" s="183" t="s">
        <v>145</v>
      </c>
    </row>
    <row r="424" spans="1:9" hidden="1" x14ac:dyDescent="0.2">
      <c r="A424" s="191">
        <v>3</v>
      </c>
      <c r="B424" s="192" t="s">
        <v>815</v>
      </c>
      <c r="C424" s="193">
        <v>0.02</v>
      </c>
      <c r="D424" s="187">
        <v>0.02</v>
      </c>
      <c r="E424" s="193">
        <v>0</v>
      </c>
      <c r="F424" s="193">
        <v>0.02</v>
      </c>
      <c r="G424" s="194" t="s">
        <v>115</v>
      </c>
      <c r="H424" s="195" t="s">
        <v>366</v>
      </c>
      <c r="I424" s="183" t="s">
        <v>145</v>
      </c>
    </row>
    <row r="425" spans="1:9" s="148" customFormat="1" hidden="1" x14ac:dyDescent="0.2">
      <c r="A425" s="184" t="s">
        <v>319</v>
      </c>
      <c r="B425" s="185" t="s">
        <v>96</v>
      </c>
      <c r="C425" s="186">
        <v>0</v>
      </c>
      <c r="D425" s="187">
        <v>0</v>
      </c>
      <c r="E425" s="186">
        <v>0</v>
      </c>
      <c r="F425" s="186">
        <v>0</v>
      </c>
      <c r="G425" s="188" t="s">
        <v>318</v>
      </c>
      <c r="H425" s="189" t="s">
        <v>318</v>
      </c>
      <c r="I425" s="190">
        <v>0</v>
      </c>
    </row>
    <row r="426" spans="1:9" hidden="1" x14ac:dyDescent="0.2">
      <c r="A426" s="191">
        <v>1</v>
      </c>
      <c r="B426" s="192" t="s">
        <v>816</v>
      </c>
      <c r="C426" s="193">
        <v>5.72</v>
      </c>
      <c r="D426" s="187">
        <v>5.72</v>
      </c>
      <c r="E426" s="193">
        <v>0</v>
      </c>
      <c r="F426" s="193">
        <v>5.72</v>
      </c>
      <c r="G426" s="194" t="s">
        <v>323</v>
      </c>
      <c r="H426" s="195" t="s">
        <v>361</v>
      </c>
      <c r="I426" s="183" t="s">
        <v>97</v>
      </c>
    </row>
    <row r="427" spans="1:9" s="148" customFormat="1" ht="25.5" hidden="1" x14ac:dyDescent="0.2">
      <c r="A427" s="184" t="s">
        <v>319</v>
      </c>
      <c r="B427" s="185" t="s">
        <v>817</v>
      </c>
      <c r="C427" s="186">
        <v>0</v>
      </c>
      <c r="D427" s="187">
        <v>0</v>
      </c>
      <c r="E427" s="186">
        <v>0</v>
      </c>
      <c r="F427" s="186">
        <v>0</v>
      </c>
      <c r="G427" s="188" t="s">
        <v>318</v>
      </c>
      <c r="H427" s="189" t="s">
        <v>318</v>
      </c>
      <c r="I427" s="190">
        <v>0</v>
      </c>
    </row>
    <row r="428" spans="1:9" hidden="1" x14ac:dyDescent="0.2">
      <c r="A428" s="191">
        <v>1</v>
      </c>
      <c r="B428" s="192" t="s">
        <v>818</v>
      </c>
      <c r="C428" s="193">
        <v>0.8</v>
      </c>
      <c r="D428" s="187">
        <v>0.8</v>
      </c>
      <c r="E428" s="193">
        <v>0</v>
      </c>
      <c r="F428" s="193">
        <v>0.8</v>
      </c>
      <c r="G428" s="194" t="s">
        <v>24</v>
      </c>
      <c r="H428" s="195" t="s">
        <v>362</v>
      </c>
      <c r="I428" s="183" t="s">
        <v>136</v>
      </c>
    </row>
    <row r="429" spans="1:9" ht="25.5" hidden="1" x14ac:dyDescent="0.2">
      <c r="A429" s="191">
        <v>2</v>
      </c>
      <c r="B429" s="192" t="s">
        <v>819</v>
      </c>
      <c r="C429" s="193">
        <v>0.4</v>
      </c>
      <c r="D429" s="187">
        <v>0.4</v>
      </c>
      <c r="E429" s="193">
        <v>0</v>
      </c>
      <c r="F429" s="193">
        <v>0.4</v>
      </c>
      <c r="G429" s="194" t="s">
        <v>24</v>
      </c>
      <c r="H429" s="195" t="s">
        <v>371</v>
      </c>
      <c r="I429" s="183" t="s">
        <v>136</v>
      </c>
    </row>
    <row r="430" spans="1:9" ht="25.5" hidden="1" x14ac:dyDescent="0.2">
      <c r="A430" s="191">
        <v>3</v>
      </c>
      <c r="B430" s="192" t="s">
        <v>820</v>
      </c>
      <c r="C430" s="193">
        <v>1.46</v>
      </c>
      <c r="D430" s="187">
        <v>1.46</v>
      </c>
      <c r="E430" s="193">
        <v>0</v>
      </c>
      <c r="F430" s="193">
        <v>1.46</v>
      </c>
      <c r="G430" s="194" t="s">
        <v>328</v>
      </c>
      <c r="H430" s="195" t="s">
        <v>361</v>
      </c>
      <c r="I430" s="183" t="s">
        <v>136</v>
      </c>
    </row>
    <row r="431" spans="1:9" s="148" customFormat="1" hidden="1" x14ac:dyDescent="0.2">
      <c r="A431" s="184" t="s">
        <v>319</v>
      </c>
      <c r="B431" s="185" t="s">
        <v>138</v>
      </c>
      <c r="C431" s="186">
        <v>0</v>
      </c>
      <c r="D431" s="187">
        <v>0</v>
      </c>
      <c r="E431" s="186">
        <v>0</v>
      </c>
      <c r="F431" s="186">
        <v>0</v>
      </c>
      <c r="G431" s="188" t="s">
        <v>318</v>
      </c>
      <c r="H431" s="189" t="s">
        <v>318</v>
      </c>
      <c r="I431" s="190">
        <v>0</v>
      </c>
    </row>
    <row r="432" spans="1:9" hidden="1" x14ac:dyDescent="0.2">
      <c r="A432" s="191">
        <v>1</v>
      </c>
      <c r="B432" s="192" t="s">
        <v>821</v>
      </c>
      <c r="C432" s="193">
        <v>1</v>
      </c>
      <c r="D432" s="187">
        <v>1</v>
      </c>
      <c r="E432" s="193">
        <v>0</v>
      </c>
      <c r="F432" s="193">
        <v>1</v>
      </c>
      <c r="G432" s="194" t="s">
        <v>24</v>
      </c>
      <c r="H432" s="195" t="s">
        <v>370</v>
      </c>
      <c r="I432" s="183" t="s">
        <v>139</v>
      </c>
    </row>
    <row r="433" spans="1:9" x14ac:dyDescent="0.2">
      <c r="A433" s="191">
        <v>2</v>
      </c>
      <c r="B433" s="192" t="s">
        <v>822</v>
      </c>
      <c r="C433" s="193">
        <v>1</v>
      </c>
      <c r="D433" s="187">
        <v>1</v>
      </c>
      <c r="E433" s="193">
        <v>0</v>
      </c>
      <c r="F433" s="193">
        <v>1</v>
      </c>
      <c r="G433" s="194" t="s">
        <v>24</v>
      </c>
      <c r="H433" s="195" t="s">
        <v>364</v>
      </c>
      <c r="I433" s="183" t="s">
        <v>139</v>
      </c>
    </row>
    <row r="434" spans="1:9" hidden="1" x14ac:dyDescent="0.2">
      <c r="A434" s="191">
        <v>3</v>
      </c>
      <c r="B434" s="192" t="s">
        <v>822</v>
      </c>
      <c r="C434" s="193">
        <v>1</v>
      </c>
      <c r="D434" s="187">
        <v>1</v>
      </c>
      <c r="E434" s="193">
        <v>0</v>
      </c>
      <c r="F434" s="193">
        <v>1</v>
      </c>
      <c r="G434" s="194" t="s">
        <v>24</v>
      </c>
      <c r="H434" s="195" t="s">
        <v>368</v>
      </c>
      <c r="I434" s="183" t="s">
        <v>139</v>
      </c>
    </row>
    <row r="435" spans="1:9" hidden="1" x14ac:dyDescent="0.2">
      <c r="A435" s="191">
        <v>4</v>
      </c>
      <c r="B435" s="192" t="s">
        <v>823</v>
      </c>
      <c r="C435" s="193">
        <v>1.05</v>
      </c>
      <c r="D435" s="187">
        <v>1.05</v>
      </c>
      <c r="E435" s="193">
        <v>0</v>
      </c>
      <c r="F435" s="193">
        <v>1.05</v>
      </c>
      <c r="G435" s="194" t="s">
        <v>21</v>
      </c>
      <c r="H435" s="195" t="s">
        <v>371</v>
      </c>
      <c r="I435" s="183" t="s">
        <v>139</v>
      </c>
    </row>
    <row r="436" spans="1:9" ht="25.5" hidden="1" x14ac:dyDescent="0.2">
      <c r="A436" s="191">
        <v>5</v>
      </c>
      <c r="B436" s="192" t="s">
        <v>824</v>
      </c>
      <c r="C436" s="193">
        <v>20.27</v>
      </c>
      <c r="D436" s="187">
        <v>18.98</v>
      </c>
      <c r="E436" s="193">
        <v>0</v>
      </c>
      <c r="F436" s="193">
        <v>20.27</v>
      </c>
      <c r="G436" s="194" t="s">
        <v>323</v>
      </c>
      <c r="H436" s="195" t="s">
        <v>359</v>
      </c>
      <c r="I436" s="183" t="s">
        <v>139</v>
      </c>
    </row>
    <row r="437" spans="1:9" s="148" customFormat="1" hidden="1" x14ac:dyDescent="0.2">
      <c r="A437" s="184" t="s">
        <v>319</v>
      </c>
      <c r="B437" s="185" t="s">
        <v>153</v>
      </c>
      <c r="C437" s="186">
        <v>0</v>
      </c>
      <c r="D437" s="187">
        <v>0</v>
      </c>
      <c r="E437" s="186">
        <v>0</v>
      </c>
      <c r="F437" s="186">
        <v>0</v>
      </c>
      <c r="G437" s="188" t="s">
        <v>318</v>
      </c>
      <c r="H437" s="189" t="s">
        <v>318</v>
      </c>
      <c r="I437" s="190">
        <v>0</v>
      </c>
    </row>
    <row r="438" spans="1:9" hidden="1" x14ac:dyDescent="0.2">
      <c r="A438" s="191">
        <v>1</v>
      </c>
      <c r="B438" s="192" t="s">
        <v>825</v>
      </c>
      <c r="C438" s="193">
        <v>0.7</v>
      </c>
      <c r="D438" s="187">
        <v>0.7</v>
      </c>
      <c r="E438" s="193">
        <v>0</v>
      </c>
      <c r="F438" s="193">
        <v>0.7</v>
      </c>
      <c r="G438" s="194" t="s">
        <v>21</v>
      </c>
      <c r="H438" s="195" t="s">
        <v>372</v>
      </c>
      <c r="I438" s="183" t="s">
        <v>154</v>
      </c>
    </row>
    <row r="439" spans="1:9" hidden="1" x14ac:dyDescent="0.2">
      <c r="A439" s="191">
        <v>2</v>
      </c>
      <c r="B439" s="192" t="s">
        <v>826</v>
      </c>
      <c r="C439" s="193">
        <v>0.5</v>
      </c>
      <c r="D439" s="187">
        <v>0.5</v>
      </c>
      <c r="E439" s="193">
        <v>0</v>
      </c>
      <c r="F439" s="193">
        <v>0.5</v>
      </c>
      <c r="G439" s="194" t="s">
        <v>24</v>
      </c>
      <c r="H439" s="195" t="s">
        <v>369</v>
      </c>
      <c r="I439" s="183" t="s">
        <v>154</v>
      </c>
    </row>
    <row r="440" spans="1:9" hidden="1" x14ac:dyDescent="0.2">
      <c r="A440" s="191">
        <v>3</v>
      </c>
      <c r="B440" s="192" t="s">
        <v>827</v>
      </c>
      <c r="C440" s="193">
        <v>2.37</v>
      </c>
      <c r="D440" s="187">
        <v>2.37</v>
      </c>
      <c r="E440" s="193">
        <v>0</v>
      </c>
      <c r="F440" s="193">
        <v>2.37</v>
      </c>
      <c r="G440" s="194" t="s">
        <v>24</v>
      </c>
      <c r="H440" s="195" t="s">
        <v>359</v>
      </c>
      <c r="I440" s="183" t="s">
        <v>154</v>
      </c>
    </row>
    <row r="441" spans="1:9" hidden="1" x14ac:dyDescent="0.2">
      <c r="A441" s="191">
        <v>4</v>
      </c>
      <c r="B441" s="192" t="s">
        <v>828</v>
      </c>
      <c r="C441" s="193">
        <v>0.59</v>
      </c>
      <c r="D441" s="187">
        <v>0.59</v>
      </c>
      <c r="E441" s="193">
        <v>0</v>
      </c>
      <c r="F441" s="193">
        <v>0.59</v>
      </c>
      <c r="G441" s="194" t="s">
        <v>52</v>
      </c>
      <c r="H441" s="195" t="s">
        <v>373</v>
      </c>
      <c r="I441" s="183" t="s">
        <v>154</v>
      </c>
    </row>
    <row r="442" spans="1:9" s="148" customFormat="1" ht="25.5" hidden="1" x14ac:dyDescent="0.2">
      <c r="A442" s="184" t="s">
        <v>319</v>
      </c>
      <c r="B442" s="185" t="s">
        <v>337</v>
      </c>
      <c r="C442" s="186">
        <v>0</v>
      </c>
      <c r="D442" s="187">
        <v>0</v>
      </c>
      <c r="E442" s="186">
        <v>0</v>
      </c>
      <c r="F442" s="186">
        <v>0</v>
      </c>
      <c r="G442" s="188" t="s">
        <v>318</v>
      </c>
      <c r="H442" s="189" t="s">
        <v>318</v>
      </c>
      <c r="I442" s="190">
        <v>0</v>
      </c>
    </row>
    <row r="443" spans="1:9" hidden="1" x14ac:dyDescent="0.2">
      <c r="A443" s="191">
        <v>1</v>
      </c>
      <c r="B443" s="192" t="s">
        <v>829</v>
      </c>
      <c r="C443" s="193">
        <v>5</v>
      </c>
      <c r="D443" s="187">
        <v>5</v>
      </c>
      <c r="E443" s="193">
        <v>0</v>
      </c>
      <c r="F443" s="193">
        <v>5</v>
      </c>
      <c r="G443" s="194" t="s">
        <v>24</v>
      </c>
      <c r="H443" s="195" t="s">
        <v>360</v>
      </c>
      <c r="I443" s="183" t="s">
        <v>160</v>
      </c>
    </row>
    <row r="444" spans="1:9" hidden="1" x14ac:dyDescent="0.2">
      <c r="A444" s="191">
        <v>2</v>
      </c>
      <c r="B444" s="192" t="s">
        <v>830</v>
      </c>
      <c r="C444" s="193">
        <v>3</v>
      </c>
      <c r="D444" s="187">
        <v>3</v>
      </c>
      <c r="E444" s="193">
        <v>0</v>
      </c>
      <c r="F444" s="193">
        <v>3</v>
      </c>
      <c r="G444" s="194" t="s">
        <v>24</v>
      </c>
      <c r="H444" s="195" t="s">
        <v>360</v>
      </c>
      <c r="I444" s="183" t="s">
        <v>160</v>
      </c>
    </row>
    <row r="445" spans="1:9" hidden="1" x14ac:dyDescent="0.2">
      <c r="A445" s="191">
        <v>3</v>
      </c>
      <c r="B445" s="192" t="s">
        <v>831</v>
      </c>
      <c r="C445" s="193">
        <v>3.97</v>
      </c>
      <c r="D445" s="187">
        <v>3.97</v>
      </c>
      <c r="E445" s="193">
        <v>3.47</v>
      </c>
      <c r="F445" s="193">
        <v>0.5</v>
      </c>
      <c r="G445" s="194" t="s">
        <v>329</v>
      </c>
      <c r="H445" s="195" t="s">
        <v>371</v>
      </c>
      <c r="I445" s="183" t="s">
        <v>160</v>
      </c>
    </row>
    <row r="446" spans="1:9" hidden="1" x14ac:dyDescent="0.2">
      <c r="A446" s="191">
        <v>4</v>
      </c>
      <c r="B446" s="192" t="s">
        <v>832</v>
      </c>
      <c r="C446" s="193">
        <v>1</v>
      </c>
      <c r="D446" s="187">
        <v>1</v>
      </c>
      <c r="E446" s="193">
        <v>0</v>
      </c>
      <c r="F446" s="193">
        <v>1</v>
      </c>
      <c r="G446" s="194" t="s">
        <v>24</v>
      </c>
      <c r="H446" s="195" t="s">
        <v>371</v>
      </c>
      <c r="I446" s="183" t="s">
        <v>160</v>
      </c>
    </row>
    <row r="447" spans="1:9" hidden="1" x14ac:dyDescent="0.2">
      <c r="A447" s="191">
        <v>5</v>
      </c>
      <c r="B447" s="192" t="s">
        <v>833</v>
      </c>
      <c r="C447" s="193">
        <v>8.34</v>
      </c>
      <c r="D447" s="187">
        <v>8.34</v>
      </c>
      <c r="E447" s="193">
        <v>6.34</v>
      </c>
      <c r="F447" s="193">
        <v>2</v>
      </c>
      <c r="G447" s="194" t="s">
        <v>24</v>
      </c>
      <c r="H447" s="195" t="s">
        <v>371</v>
      </c>
      <c r="I447" s="183" t="s">
        <v>160</v>
      </c>
    </row>
    <row r="448" spans="1:9" hidden="1" x14ac:dyDescent="0.2">
      <c r="A448" s="191">
        <v>6</v>
      </c>
      <c r="B448" s="192" t="s">
        <v>834</v>
      </c>
      <c r="C448" s="193">
        <v>4</v>
      </c>
      <c r="D448" s="187">
        <v>4</v>
      </c>
      <c r="E448" s="193">
        <v>2</v>
      </c>
      <c r="F448" s="193">
        <v>2</v>
      </c>
      <c r="G448" s="194" t="s">
        <v>24</v>
      </c>
      <c r="H448" s="195" t="s">
        <v>358</v>
      </c>
      <c r="I448" s="183" t="s">
        <v>160</v>
      </c>
    </row>
    <row r="449" spans="1:9" hidden="1" x14ac:dyDescent="0.2">
      <c r="A449" s="191">
        <v>7</v>
      </c>
      <c r="B449" s="192" t="s">
        <v>835</v>
      </c>
      <c r="C449" s="193">
        <v>3</v>
      </c>
      <c r="D449" s="187">
        <v>3</v>
      </c>
      <c r="E449" s="193">
        <v>2</v>
      </c>
      <c r="F449" s="193">
        <v>1</v>
      </c>
      <c r="G449" s="194" t="s">
        <v>24</v>
      </c>
      <c r="H449" s="195" t="s">
        <v>366</v>
      </c>
      <c r="I449" s="183" t="s">
        <v>160</v>
      </c>
    </row>
    <row r="450" spans="1:9" hidden="1" x14ac:dyDescent="0.2">
      <c r="A450" s="191">
        <v>8</v>
      </c>
      <c r="B450" s="192" t="s">
        <v>836</v>
      </c>
      <c r="C450" s="193">
        <v>3</v>
      </c>
      <c r="D450" s="187">
        <v>3</v>
      </c>
      <c r="E450" s="193">
        <v>2</v>
      </c>
      <c r="F450" s="193">
        <v>1</v>
      </c>
      <c r="G450" s="194" t="s">
        <v>24</v>
      </c>
      <c r="H450" s="195" t="s">
        <v>366</v>
      </c>
      <c r="I450" s="183" t="s">
        <v>160</v>
      </c>
    </row>
    <row r="451" spans="1:9" hidden="1" x14ac:dyDescent="0.2">
      <c r="A451" s="191">
        <v>9</v>
      </c>
      <c r="B451" s="192" t="s">
        <v>837</v>
      </c>
      <c r="C451" s="193">
        <v>4.46</v>
      </c>
      <c r="D451" s="187">
        <v>4.46</v>
      </c>
      <c r="E451" s="193">
        <v>3</v>
      </c>
      <c r="F451" s="193">
        <v>1.46</v>
      </c>
      <c r="G451" s="194" t="s">
        <v>24</v>
      </c>
      <c r="H451" s="195" t="s">
        <v>370</v>
      </c>
      <c r="I451" s="183" t="s">
        <v>160</v>
      </c>
    </row>
    <row r="452" spans="1:9" hidden="1" x14ac:dyDescent="0.2">
      <c r="A452" s="191">
        <v>10</v>
      </c>
      <c r="B452" s="192" t="s">
        <v>838</v>
      </c>
      <c r="C452" s="193">
        <v>2</v>
      </c>
      <c r="D452" s="187">
        <v>2</v>
      </c>
      <c r="E452" s="193">
        <v>1</v>
      </c>
      <c r="F452" s="193">
        <v>1</v>
      </c>
      <c r="G452" s="194" t="s">
        <v>24</v>
      </c>
      <c r="H452" s="195" t="s">
        <v>370</v>
      </c>
      <c r="I452" s="183" t="s">
        <v>160</v>
      </c>
    </row>
    <row r="453" spans="1:9" hidden="1" x14ac:dyDescent="0.2">
      <c r="A453" s="191">
        <v>11</v>
      </c>
      <c r="B453" s="192" t="s">
        <v>839</v>
      </c>
      <c r="C453" s="193">
        <v>3</v>
      </c>
      <c r="D453" s="187">
        <v>3</v>
      </c>
      <c r="E453" s="193">
        <v>2</v>
      </c>
      <c r="F453" s="193">
        <v>1</v>
      </c>
      <c r="G453" s="194" t="s">
        <v>24</v>
      </c>
      <c r="H453" s="195" t="s">
        <v>370</v>
      </c>
      <c r="I453" s="183" t="s">
        <v>160</v>
      </c>
    </row>
    <row r="454" spans="1:9" x14ac:dyDescent="0.2">
      <c r="A454" s="191">
        <v>12</v>
      </c>
      <c r="B454" s="192" t="s">
        <v>840</v>
      </c>
      <c r="C454" s="193">
        <v>2</v>
      </c>
      <c r="D454" s="187">
        <v>2</v>
      </c>
      <c r="E454" s="193">
        <v>0.85</v>
      </c>
      <c r="F454" s="193">
        <v>1.1499999999999999</v>
      </c>
      <c r="G454" s="194" t="s">
        <v>24</v>
      </c>
      <c r="H454" s="195" t="s">
        <v>364</v>
      </c>
      <c r="I454" s="183" t="s">
        <v>160</v>
      </c>
    </row>
    <row r="455" spans="1:9" hidden="1" x14ac:dyDescent="0.2">
      <c r="A455" s="191">
        <v>13</v>
      </c>
      <c r="B455" s="192" t="s">
        <v>841</v>
      </c>
      <c r="C455" s="193">
        <v>5</v>
      </c>
      <c r="D455" s="187">
        <v>5</v>
      </c>
      <c r="E455" s="193">
        <v>2</v>
      </c>
      <c r="F455" s="193">
        <v>3</v>
      </c>
      <c r="G455" s="194" t="s">
        <v>24</v>
      </c>
      <c r="H455" s="195" t="s">
        <v>367</v>
      </c>
      <c r="I455" s="183" t="s">
        <v>160</v>
      </c>
    </row>
    <row r="456" spans="1:9" ht="25.5" hidden="1" x14ac:dyDescent="0.2">
      <c r="A456" s="191">
        <v>14</v>
      </c>
      <c r="B456" s="192" t="s">
        <v>842</v>
      </c>
      <c r="C456" s="193">
        <v>5</v>
      </c>
      <c r="D456" s="187">
        <v>5</v>
      </c>
      <c r="E456" s="193">
        <v>2</v>
      </c>
      <c r="F456" s="193">
        <v>3</v>
      </c>
      <c r="G456" s="194" t="s">
        <v>323</v>
      </c>
      <c r="H456" s="195" t="s">
        <v>372</v>
      </c>
      <c r="I456" s="183" t="s">
        <v>160</v>
      </c>
    </row>
    <row r="457" spans="1:9" hidden="1" x14ac:dyDescent="0.2">
      <c r="A457" s="191">
        <v>15</v>
      </c>
      <c r="B457" s="192" t="s">
        <v>843</v>
      </c>
      <c r="C457" s="193">
        <v>5.46</v>
      </c>
      <c r="D457" s="187">
        <v>5.46</v>
      </c>
      <c r="E457" s="193">
        <v>0</v>
      </c>
      <c r="F457" s="193">
        <v>5.46</v>
      </c>
      <c r="G457" s="194" t="s">
        <v>431</v>
      </c>
      <c r="H457" s="195" t="s">
        <v>361</v>
      </c>
      <c r="I457" s="183" t="s">
        <v>160</v>
      </c>
    </row>
    <row r="458" spans="1:9" hidden="1" x14ac:dyDescent="0.2">
      <c r="A458" s="191">
        <v>16</v>
      </c>
      <c r="B458" s="192" t="s">
        <v>844</v>
      </c>
      <c r="C458" s="193">
        <v>0.8</v>
      </c>
      <c r="D458" s="187">
        <v>0.8</v>
      </c>
      <c r="E458" s="193">
        <v>0</v>
      </c>
      <c r="F458" s="193">
        <v>0.8</v>
      </c>
      <c r="G458" s="194" t="s">
        <v>24</v>
      </c>
      <c r="H458" s="195" t="s">
        <v>361</v>
      </c>
      <c r="I458" s="183" t="s">
        <v>160</v>
      </c>
    </row>
    <row r="459" spans="1:9" hidden="1" x14ac:dyDescent="0.2">
      <c r="A459" s="191">
        <v>17</v>
      </c>
      <c r="B459" s="192" t="s">
        <v>845</v>
      </c>
      <c r="C459" s="193">
        <v>0.2</v>
      </c>
      <c r="D459" s="187">
        <v>0.2</v>
      </c>
      <c r="E459" s="193">
        <v>0</v>
      </c>
      <c r="F459" s="193">
        <v>0.2</v>
      </c>
      <c r="G459" s="194" t="s">
        <v>24</v>
      </c>
      <c r="H459" s="195" t="s">
        <v>357</v>
      </c>
      <c r="I459" s="183" t="s">
        <v>160</v>
      </c>
    </row>
    <row r="460" spans="1:9" hidden="1" x14ac:dyDescent="0.2">
      <c r="A460" s="191">
        <v>18</v>
      </c>
      <c r="B460" s="192" t="s">
        <v>846</v>
      </c>
      <c r="C460" s="193">
        <v>5</v>
      </c>
      <c r="D460" s="187">
        <v>5</v>
      </c>
      <c r="E460" s="193">
        <v>0</v>
      </c>
      <c r="F460" s="193">
        <v>5</v>
      </c>
      <c r="G460" s="194" t="s">
        <v>24</v>
      </c>
      <c r="H460" s="195" t="s">
        <v>358</v>
      </c>
      <c r="I460" s="183" t="s">
        <v>160</v>
      </c>
    </row>
    <row r="461" spans="1:9" ht="25.5" hidden="1" x14ac:dyDescent="0.2">
      <c r="A461" s="191">
        <v>19</v>
      </c>
      <c r="B461" s="192" t="s">
        <v>847</v>
      </c>
      <c r="C461" s="193">
        <v>18</v>
      </c>
      <c r="D461" s="187">
        <v>18</v>
      </c>
      <c r="E461" s="193">
        <v>0</v>
      </c>
      <c r="F461" s="193">
        <v>18</v>
      </c>
      <c r="G461" s="194" t="s">
        <v>338</v>
      </c>
      <c r="H461" s="195" t="s">
        <v>358</v>
      </c>
      <c r="I461" s="183" t="s">
        <v>160</v>
      </c>
    </row>
    <row r="462" spans="1:9" ht="25.5" hidden="1" x14ac:dyDescent="0.2">
      <c r="A462" s="191">
        <v>20</v>
      </c>
      <c r="B462" s="192" t="s">
        <v>848</v>
      </c>
      <c r="C462" s="193">
        <v>81.75</v>
      </c>
      <c r="D462" s="187">
        <v>81.75</v>
      </c>
      <c r="E462" s="193">
        <v>3</v>
      </c>
      <c r="F462" s="193">
        <v>78.75</v>
      </c>
      <c r="G462" s="194" t="s">
        <v>323</v>
      </c>
      <c r="H462" s="195" t="s">
        <v>363</v>
      </c>
      <c r="I462" s="183" t="s">
        <v>160</v>
      </c>
    </row>
    <row r="463" spans="1:9" hidden="1" x14ac:dyDescent="0.2">
      <c r="A463" s="191">
        <v>21</v>
      </c>
      <c r="B463" s="192" t="s">
        <v>849</v>
      </c>
      <c r="C463" s="193">
        <v>11.7</v>
      </c>
      <c r="D463" s="187">
        <v>11.7</v>
      </c>
      <c r="E463" s="193">
        <v>5</v>
      </c>
      <c r="F463" s="193">
        <v>6.6999999999999993</v>
      </c>
      <c r="G463" s="194" t="s">
        <v>850</v>
      </c>
      <c r="H463" s="195" t="s">
        <v>369</v>
      </c>
      <c r="I463" s="183" t="s">
        <v>160</v>
      </c>
    </row>
    <row r="464" spans="1:9" s="148" customFormat="1" hidden="1" x14ac:dyDescent="0.2">
      <c r="A464" s="184" t="s">
        <v>319</v>
      </c>
      <c r="B464" s="185" t="s">
        <v>147</v>
      </c>
      <c r="C464" s="186">
        <v>0</v>
      </c>
      <c r="D464" s="187">
        <v>0</v>
      </c>
      <c r="E464" s="186">
        <v>0</v>
      </c>
      <c r="F464" s="186">
        <v>0</v>
      </c>
      <c r="G464" s="188" t="s">
        <v>318</v>
      </c>
      <c r="H464" s="189" t="s">
        <v>318</v>
      </c>
      <c r="I464" s="190">
        <v>0</v>
      </c>
    </row>
    <row r="465" spans="1:9" hidden="1" x14ac:dyDescent="0.2">
      <c r="A465" s="191">
        <v>1</v>
      </c>
      <c r="B465" s="192" t="s">
        <v>851</v>
      </c>
      <c r="C465" s="193">
        <v>0.1</v>
      </c>
      <c r="D465" s="187">
        <v>0.1</v>
      </c>
      <c r="E465" s="193">
        <v>0</v>
      </c>
      <c r="F465" s="193">
        <v>0.1</v>
      </c>
      <c r="G465" s="194" t="s">
        <v>24</v>
      </c>
      <c r="H465" s="195" t="s">
        <v>358</v>
      </c>
      <c r="I465" s="183" t="s">
        <v>148</v>
      </c>
    </row>
    <row r="466" spans="1:9" hidden="1" x14ac:dyDescent="0.2">
      <c r="A466" s="191">
        <v>1</v>
      </c>
      <c r="B466" s="192" t="s">
        <v>852</v>
      </c>
      <c r="C466" s="193">
        <v>0.45</v>
      </c>
      <c r="D466" s="187">
        <v>0.45</v>
      </c>
      <c r="E466" s="193">
        <v>0</v>
      </c>
      <c r="F466" s="193">
        <v>0.45</v>
      </c>
      <c r="G466" s="194" t="s">
        <v>24</v>
      </c>
      <c r="H466" s="195" t="s">
        <v>361</v>
      </c>
      <c r="I466" s="183" t="s">
        <v>148</v>
      </c>
    </row>
    <row r="467" spans="1:9" hidden="1" x14ac:dyDescent="0.2">
      <c r="A467" s="191">
        <v>2</v>
      </c>
      <c r="B467" s="192" t="s">
        <v>853</v>
      </c>
      <c r="C467" s="193">
        <v>1.2989999999999999</v>
      </c>
      <c r="D467" s="187">
        <v>1.3</v>
      </c>
      <c r="E467" s="193">
        <v>0</v>
      </c>
      <c r="F467" s="193">
        <v>1.2989999999999999</v>
      </c>
      <c r="G467" s="194" t="s">
        <v>323</v>
      </c>
      <c r="H467" s="195" t="s">
        <v>361</v>
      </c>
      <c r="I467" s="183" t="s">
        <v>148</v>
      </c>
    </row>
    <row r="468" spans="1:9" hidden="1" x14ac:dyDescent="0.2">
      <c r="A468" s="191">
        <v>3</v>
      </c>
      <c r="B468" s="192" t="s">
        <v>854</v>
      </c>
      <c r="C468" s="193">
        <v>4.1399999999999997</v>
      </c>
      <c r="D468" s="187">
        <v>4.1399999999999997</v>
      </c>
      <c r="E468" s="193">
        <v>0</v>
      </c>
      <c r="F468" s="193">
        <v>4.1399999999999997</v>
      </c>
      <c r="G468" s="194" t="s">
        <v>24</v>
      </c>
      <c r="H468" s="195" t="s">
        <v>357</v>
      </c>
      <c r="I468" s="183" t="s">
        <v>148</v>
      </c>
    </row>
    <row r="469" spans="1:9" hidden="1" x14ac:dyDescent="0.2">
      <c r="A469" s="191">
        <v>4</v>
      </c>
      <c r="B469" s="192" t="s">
        <v>855</v>
      </c>
      <c r="C469" s="193">
        <v>0.1</v>
      </c>
      <c r="D469" s="187">
        <v>0.1</v>
      </c>
      <c r="E469" s="193">
        <v>0</v>
      </c>
      <c r="F469" s="193">
        <v>0.1</v>
      </c>
      <c r="G469" s="194" t="s">
        <v>24</v>
      </c>
      <c r="H469" s="195" t="s">
        <v>357</v>
      </c>
      <c r="I469" s="183" t="s">
        <v>148</v>
      </c>
    </row>
    <row r="470" spans="1:9" hidden="1" x14ac:dyDescent="0.2">
      <c r="A470" s="191">
        <v>5</v>
      </c>
      <c r="B470" s="192" t="s">
        <v>856</v>
      </c>
      <c r="C470" s="193">
        <v>0.1</v>
      </c>
      <c r="D470" s="187">
        <v>0.1</v>
      </c>
      <c r="E470" s="193">
        <v>0</v>
      </c>
      <c r="F470" s="193">
        <v>0.1</v>
      </c>
      <c r="G470" s="194" t="s">
        <v>24</v>
      </c>
      <c r="H470" s="195" t="s">
        <v>357</v>
      </c>
      <c r="I470" s="183" t="s">
        <v>148</v>
      </c>
    </row>
    <row r="471" spans="1:9" hidden="1" x14ac:dyDescent="0.2">
      <c r="A471" s="191">
        <v>6</v>
      </c>
      <c r="B471" s="192" t="s">
        <v>857</v>
      </c>
      <c r="C471" s="193">
        <v>0.2</v>
      </c>
      <c r="D471" s="187">
        <v>0.2</v>
      </c>
      <c r="E471" s="193">
        <v>0</v>
      </c>
      <c r="F471" s="193">
        <v>0.2</v>
      </c>
      <c r="G471" s="194" t="s">
        <v>24</v>
      </c>
      <c r="H471" s="195" t="s">
        <v>363</v>
      </c>
      <c r="I471" s="183" t="s">
        <v>148</v>
      </c>
    </row>
    <row r="472" spans="1:9" hidden="1" x14ac:dyDescent="0.2">
      <c r="A472" s="191">
        <v>7</v>
      </c>
      <c r="B472" s="192" t="s">
        <v>858</v>
      </c>
      <c r="C472" s="193">
        <v>0.2</v>
      </c>
      <c r="D472" s="187">
        <v>0.2</v>
      </c>
      <c r="E472" s="193">
        <v>0</v>
      </c>
      <c r="F472" s="193">
        <v>0.2</v>
      </c>
      <c r="G472" s="194" t="s">
        <v>24</v>
      </c>
      <c r="H472" s="195" t="s">
        <v>363</v>
      </c>
      <c r="I472" s="183" t="s">
        <v>148</v>
      </c>
    </row>
    <row r="473" spans="1:9" hidden="1" x14ac:dyDescent="0.2">
      <c r="A473" s="191">
        <v>8</v>
      </c>
      <c r="B473" s="192" t="s">
        <v>859</v>
      </c>
      <c r="C473" s="193">
        <v>0.2</v>
      </c>
      <c r="D473" s="187">
        <v>0.2</v>
      </c>
      <c r="E473" s="193">
        <v>0</v>
      </c>
      <c r="F473" s="193">
        <v>0.2</v>
      </c>
      <c r="G473" s="194" t="s">
        <v>24</v>
      </c>
      <c r="H473" s="195" t="s">
        <v>363</v>
      </c>
      <c r="I473" s="183" t="s">
        <v>148</v>
      </c>
    </row>
    <row r="474" spans="1:9" hidden="1" x14ac:dyDescent="0.2">
      <c r="A474" s="191">
        <v>9</v>
      </c>
      <c r="B474" s="192" t="s">
        <v>860</v>
      </c>
      <c r="C474" s="193">
        <v>0.11</v>
      </c>
      <c r="D474" s="187">
        <v>0.11</v>
      </c>
      <c r="E474" s="193">
        <v>0</v>
      </c>
      <c r="F474" s="193">
        <v>0.11</v>
      </c>
      <c r="G474" s="194" t="s">
        <v>24</v>
      </c>
      <c r="H474" s="195" t="s">
        <v>373</v>
      </c>
      <c r="I474" s="183" t="s">
        <v>148</v>
      </c>
    </row>
    <row r="475" spans="1:9" hidden="1" x14ac:dyDescent="0.2">
      <c r="A475" s="191">
        <v>10</v>
      </c>
      <c r="B475" s="192" t="s">
        <v>861</v>
      </c>
      <c r="C475" s="193">
        <v>2.85</v>
      </c>
      <c r="D475" s="187">
        <v>2.85</v>
      </c>
      <c r="E475" s="193">
        <v>0</v>
      </c>
      <c r="F475" s="193">
        <v>2.85</v>
      </c>
      <c r="G475" s="194" t="s">
        <v>24</v>
      </c>
      <c r="H475" s="195" t="s">
        <v>362</v>
      </c>
      <c r="I475" s="183" t="s">
        <v>148</v>
      </c>
    </row>
    <row r="476" spans="1:9" hidden="1" x14ac:dyDescent="0.2">
      <c r="A476" s="191">
        <v>11</v>
      </c>
      <c r="B476" s="192" t="s">
        <v>862</v>
      </c>
      <c r="C476" s="193">
        <v>0.1</v>
      </c>
      <c r="D476" s="187">
        <v>0.1</v>
      </c>
      <c r="E476" s="193">
        <v>0</v>
      </c>
      <c r="F476" s="193">
        <v>0.1</v>
      </c>
      <c r="G476" s="194" t="s">
        <v>24</v>
      </c>
      <c r="H476" s="195" t="s">
        <v>366</v>
      </c>
      <c r="I476" s="183" t="s">
        <v>148</v>
      </c>
    </row>
    <row r="477" spans="1:9" hidden="1" x14ac:dyDescent="0.2">
      <c r="A477" s="191">
        <v>12</v>
      </c>
      <c r="B477" s="192" t="s">
        <v>863</v>
      </c>
      <c r="C477" s="193">
        <v>0.1</v>
      </c>
      <c r="D477" s="187">
        <v>0.1</v>
      </c>
      <c r="E477" s="193">
        <v>0</v>
      </c>
      <c r="F477" s="193">
        <v>0.1</v>
      </c>
      <c r="G477" s="194" t="s">
        <v>339</v>
      </c>
      <c r="H477" s="195" t="s">
        <v>366</v>
      </c>
      <c r="I477" s="183" t="s">
        <v>148</v>
      </c>
    </row>
    <row r="478" spans="1:9" hidden="1" x14ac:dyDescent="0.2">
      <c r="A478" s="191">
        <v>13</v>
      </c>
      <c r="B478" s="192" t="s">
        <v>864</v>
      </c>
      <c r="C478" s="193">
        <v>0.5</v>
      </c>
      <c r="D478" s="187">
        <v>0.5</v>
      </c>
      <c r="E478" s="193">
        <v>0</v>
      </c>
      <c r="F478" s="193">
        <v>0.5</v>
      </c>
      <c r="G478" s="194" t="s">
        <v>329</v>
      </c>
      <c r="H478" s="195" t="s">
        <v>366</v>
      </c>
      <c r="I478" s="183" t="s">
        <v>148</v>
      </c>
    </row>
    <row r="479" spans="1:9" hidden="1" x14ac:dyDescent="0.2">
      <c r="A479" s="191">
        <v>14</v>
      </c>
      <c r="B479" s="192" t="s">
        <v>865</v>
      </c>
      <c r="C479" s="193">
        <v>0.1</v>
      </c>
      <c r="D479" s="187">
        <v>0.1</v>
      </c>
      <c r="E479" s="193">
        <v>0</v>
      </c>
      <c r="F479" s="193">
        <v>0.1</v>
      </c>
      <c r="G479" s="194" t="s">
        <v>24</v>
      </c>
      <c r="H479" s="195" t="s">
        <v>366</v>
      </c>
      <c r="I479" s="183" t="s">
        <v>148</v>
      </c>
    </row>
    <row r="480" spans="1:9" hidden="1" x14ac:dyDescent="0.2">
      <c r="A480" s="191">
        <v>15</v>
      </c>
      <c r="B480" s="192" t="s">
        <v>866</v>
      </c>
      <c r="C480" s="193">
        <v>0.55000000000000004</v>
      </c>
      <c r="D480" s="187">
        <v>0.55000000000000004</v>
      </c>
      <c r="E480" s="193">
        <v>0</v>
      </c>
      <c r="F480" s="193">
        <v>0.55000000000000004</v>
      </c>
      <c r="G480" s="194" t="s">
        <v>24</v>
      </c>
      <c r="H480" s="195" t="s">
        <v>360</v>
      </c>
      <c r="I480" s="183" t="s">
        <v>148</v>
      </c>
    </row>
    <row r="481" spans="1:9" hidden="1" x14ac:dyDescent="0.2">
      <c r="A481" s="191">
        <v>16</v>
      </c>
      <c r="B481" s="192" t="s">
        <v>867</v>
      </c>
      <c r="C481" s="193">
        <v>0.3</v>
      </c>
      <c r="D481" s="187">
        <v>0.3</v>
      </c>
      <c r="E481" s="193">
        <v>0</v>
      </c>
      <c r="F481" s="193">
        <v>0.3</v>
      </c>
      <c r="G481" s="194" t="s">
        <v>24</v>
      </c>
      <c r="H481" s="195" t="s">
        <v>360</v>
      </c>
      <c r="I481" s="183" t="s">
        <v>148</v>
      </c>
    </row>
    <row r="482" spans="1:9" hidden="1" x14ac:dyDescent="0.2">
      <c r="A482" s="191">
        <v>17</v>
      </c>
      <c r="B482" s="192" t="s">
        <v>868</v>
      </c>
      <c r="C482" s="193">
        <v>2</v>
      </c>
      <c r="D482" s="187">
        <v>2</v>
      </c>
      <c r="E482" s="193">
        <v>0</v>
      </c>
      <c r="F482" s="193">
        <v>2</v>
      </c>
      <c r="G482" s="194" t="s">
        <v>24</v>
      </c>
      <c r="H482" s="195" t="s">
        <v>359</v>
      </c>
      <c r="I482" s="183" t="s">
        <v>148</v>
      </c>
    </row>
    <row r="483" spans="1:9" hidden="1" x14ac:dyDescent="0.2">
      <c r="A483" s="191">
        <v>18</v>
      </c>
      <c r="B483" s="192" t="s">
        <v>869</v>
      </c>
      <c r="C483" s="193">
        <v>0.66</v>
      </c>
      <c r="D483" s="187">
        <v>0.66</v>
      </c>
      <c r="E483" s="193">
        <v>0</v>
      </c>
      <c r="F483" s="193">
        <v>0.66</v>
      </c>
      <c r="G483" s="194" t="s">
        <v>12</v>
      </c>
      <c r="H483" s="195" t="s">
        <v>372</v>
      </c>
      <c r="I483" s="183" t="s">
        <v>148</v>
      </c>
    </row>
    <row r="484" spans="1:9" hidden="1" x14ac:dyDescent="0.2">
      <c r="A484" s="191">
        <v>19</v>
      </c>
      <c r="B484" s="192" t="s">
        <v>870</v>
      </c>
      <c r="C484" s="193">
        <v>0.55000000000000004</v>
      </c>
      <c r="D484" s="187">
        <v>0.55000000000000004</v>
      </c>
      <c r="E484" s="193">
        <v>0.35</v>
      </c>
      <c r="F484" s="193">
        <v>0.20000000000000007</v>
      </c>
      <c r="G484" s="194" t="s">
        <v>24</v>
      </c>
      <c r="H484" s="195" t="s">
        <v>367</v>
      </c>
      <c r="I484" s="183" t="s">
        <v>148</v>
      </c>
    </row>
    <row r="485" spans="1:9" hidden="1" x14ac:dyDescent="0.2">
      <c r="A485" s="191">
        <v>20</v>
      </c>
      <c r="B485" s="192" t="s">
        <v>871</v>
      </c>
      <c r="C485" s="193">
        <v>0.25</v>
      </c>
      <c r="D485" s="187">
        <v>0.25</v>
      </c>
      <c r="E485" s="193">
        <v>0.15</v>
      </c>
      <c r="F485" s="193">
        <v>0.1</v>
      </c>
      <c r="G485" s="194" t="s">
        <v>24</v>
      </c>
      <c r="H485" s="195" t="s">
        <v>367</v>
      </c>
      <c r="I485" s="183" t="s">
        <v>148</v>
      </c>
    </row>
    <row r="486" spans="1:9" x14ac:dyDescent="0.2">
      <c r="A486" s="191">
        <v>21</v>
      </c>
      <c r="B486" s="192" t="s">
        <v>872</v>
      </c>
      <c r="C486" s="193">
        <v>0.4</v>
      </c>
      <c r="D486" s="187">
        <v>0.4</v>
      </c>
      <c r="E486" s="193">
        <v>0</v>
      </c>
      <c r="F486" s="193">
        <v>0.4</v>
      </c>
      <c r="G486" s="194" t="s">
        <v>52</v>
      </c>
      <c r="H486" s="195" t="s">
        <v>364</v>
      </c>
      <c r="I486" s="183" t="s">
        <v>148</v>
      </c>
    </row>
    <row r="487" spans="1:9" hidden="1" x14ac:dyDescent="0.2">
      <c r="A487" s="191">
        <v>22</v>
      </c>
      <c r="B487" s="192" t="s">
        <v>873</v>
      </c>
      <c r="C487" s="193">
        <v>0.36</v>
      </c>
      <c r="D487" s="187">
        <v>0.36</v>
      </c>
      <c r="E487" s="193">
        <v>0.06</v>
      </c>
      <c r="F487" s="193">
        <v>0.3</v>
      </c>
      <c r="G487" s="194" t="s">
        <v>457</v>
      </c>
      <c r="H487" s="195" t="s">
        <v>368</v>
      </c>
      <c r="I487" s="183" t="s">
        <v>148</v>
      </c>
    </row>
    <row r="488" spans="1:9" hidden="1" x14ac:dyDescent="0.2">
      <c r="A488" s="191">
        <v>23</v>
      </c>
      <c r="B488" s="192" t="s">
        <v>874</v>
      </c>
      <c r="C488" s="193">
        <v>0.3</v>
      </c>
      <c r="D488" s="187">
        <v>0.3</v>
      </c>
      <c r="E488" s="193">
        <v>0</v>
      </c>
      <c r="F488" s="193">
        <v>0.3</v>
      </c>
      <c r="G488" s="194" t="s">
        <v>24</v>
      </c>
      <c r="H488" s="195" t="s">
        <v>370</v>
      </c>
      <c r="I488" s="183" t="s">
        <v>148</v>
      </c>
    </row>
    <row r="489" spans="1:9" s="148" customFormat="1" hidden="1" x14ac:dyDescent="0.2">
      <c r="A489" s="184" t="s">
        <v>319</v>
      </c>
      <c r="B489" s="185" t="s">
        <v>51</v>
      </c>
      <c r="C489" s="186">
        <v>0</v>
      </c>
      <c r="D489" s="187">
        <v>0</v>
      </c>
      <c r="E489" s="186">
        <v>0</v>
      </c>
      <c r="F489" s="186">
        <v>0</v>
      </c>
      <c r="G489" s="188" t="s">
        <v>318</v>
      </c>
      <c r="H489" s="189" t="s">
        <v>318</v>
      </c>
      <c r="I489" s="190">
        <v>0</v>
      </c>
    </row>
    <row r="490" spans="1:9" hidden="1" x14ac:dyDescent="0.2">
      <c r="A490" s="191">
        <v>1</v>
      </c>
      <c r="B490" s="192" t="s">
        <v>875</v>
      </c>
      <c r="C490" s="193">
        <v>2.5</v>
      </c>
      <c r="D490" s="187">
        <v>2.5</v>
      </c>
      <c r="E490" s="193">
        <v>0</v>
      </c>
      <c r="F490" s="193">
        <v>2.5</v>
      </c>
      <c r="G490" s="194" t="s">
        <v>24</v>
      </c>
      <c r="H490" s="195" t="s">
        <v>365</v>
      </c>
      <c r="I490" s="183" t="s">
        <v>52</v>
      </c>
    </row>
    <row r="491" spans="1:9" hidden="1" x14ac:dyDescent="0.2">
      <c r="A491" s="191">
        <v>2</v>
      </c>
      <c r="B491" s="192" t="s">
        <v>876</v>
      </c>
      <c r="C491" s="193">
        <v>10</v>
      </c>
      <c r="D491" s="187">
        <v>10</v>
      </c>
      <c r="E491" s="193">
        <v>5</v>
      </c>
      <c r="F491" s="193">
        <v>5</v>
      </c>
      <c r="G491" s="194" t="s">
        <v>24</v>
      </c>
      <c r="H491" s="195" t="s">
        <v>365</v>
      </c>
      <c r="I491" s="183" t="s">
        <v>52</v>
      </c>
    </row>
    <row r="492" spans="1:9" ht="25.5" hidden="1" x14ac:dyDescent="0.2">
      <c r="A492" s="191">
        <v>3</v>
      </c>
      <c r="B492" s="192" t="s">
        <v>877</v>
      </c>
      <c r="C492" s="193">
        <v>6</v>
      </c>
      <c r="D492" s="187">
        <v>6</v>
      </c>
      <c r="E492" s="193">
        <v>6</v>
      </c>
      <c r="F492" s="193">
        <v>0</v>
      </c>
      <c r="G492" s="194" t="s">
        <v>318</v>
      </c>
      <c r="H492" s="195" t="s">
        <v>366</v>
      </c>
      <c r="I492" s="183" t="s">
        <v>52</v>
      </c>
    </row>
    <row r="493" spans="1:9" hidden="1" x14ac:dyDescent="0.2">
      <c r="A493" s="191">
        <v>4</v>
      </c>
      <c r="B493" s="192" t="s">
        <v>878</v>
      </c>
      <c r="C493" s="193">
        <v>6.5</v>
      </c>
      <c r="D493" s="187">
        <v>6.5</v>
      </c>
      <c r="E493" s="193">
        <v>0</v>
      </c>
      <c r="F493" s="193">
        <v>6.5</v>
      </c>
      <c r="G493" s="194" t="s">
        <v>323</v>
      </c>
      <c r="H493" s="195" t="s">
        <v>361</v>
      </c>
      <c r="I493" s="183" t="s">
        <v>52</v>
      </c>
    </row>
    <row r="494" spans="1:9" ht="25.5" hidden="1" x14ac:dyDescent="0.2">
      <c r="A494" s="191">
        <v>5</v>
      </c>
      <c r="B494" s="192" t="s">
        <v>879</v>
      </c>
      <c r="C494" s="193">
        <f>21.98-9</f>
        <v>12.98</v>
      </c>
      <c r="D494" s="187">
        <v>21.98</v>
      </c>
      <c r="E494" s="193">
        <v>0</v>
      </c>
      <c r="F494" s="193">
        <v>12.98</v>
      </c>
      <c r="G494" s="194" t="s">
        <v>323</v>
      </c>
      <c r="H494" s="195" t="s">
        <v>361</v>
      </c>
      <c r="I494" s="183" t="s">
        <v>52</v>
      </c>
    </row>
    <row r="495" spans="1:9" hidden="1" x14ac:dyDescent="0.2">
      <c r="A495" s="191">
        <v>6</v>
      </c>
      <c r="B495" s="192" t="s">
        <v>880</v>
      </c>
      <c r="C495" s="193">
        <v>6</v>
      </c>
      <c r="D495" s="187">
        <v>6</v>
      </c>
      <c r="E495" s="193">
        <v>2</v>
      </c>
      <c r="F495" s="193">
        <v>4</v>
      </c>
      <c r="G495" s="194" t="s">
        <v>24</v>
      </c>
      <c r="H495" s="195" t="s">
        <v>360</v>
      </c>
      <c r="I495" s="183" t="s">
        <v>52</v>
      </c>
    </row>
    <row r="496" spans="1:9" ht="25.5" hidden="1" x14ac:dyDescent="0.2">
      <c r="A496" s="191">
        <v>7</v>
      </c>
      <c r="B496" s="192" t="s">
        <v>881</v>
      </c>
      <c r="C496" s="193">
        <v>10</v>
      </c>
      <c r="D496" s="187">
        <v>10</v>
      </c>
      <c r="E496" s="193">
        <v>5</v>
      </c>
      <c r="F496" s="193">
        <v>5</v>
      </c>
      <c r="G496" s="194" t="s">
        <v>24</v>
      </c>
      <c r="H496" s="195" t="s">
        <v>362</v>
      </c>
      <c r="I496" s="183" t="s">
        <v>52</v>
      </c>
    </row>
    <row r="497" spans="1:9" ht="25.5" hidden="1" x14ac:dyDescent="0.2">
      <c r="A497" s="191">
        <v>8</v>
      </c>
      <c r="B497" s="192" t="s">
        <v>882</v>
      </c>
      <c r="C497" s="193">
        <v>2.6800000000000001E-2</v>
      </c>
      <c r="D497" s="187">
        <v>0.03</v>
      </c>
      <c r="E497" s="193">
        <v>2.6800000000000001E-2</v>
      </c>
      <c r="F497" s="193">
        <v>0</v>
      </c>
      <c r="G497" s="194" t="s">
        <v>318</v>
      </c>
      <c r="H497" s="195" t="s">
        <v>362</v>
      </c>
      <c r="I497" s="183" t="s">
        <v>52</v>
      </c>
    </row>
    <row r="498" spans="1:9" hidden="1" x14ac:dyDescent="0.2">
      <c r="A498" s="191">
        <v>9</v>
      </c>
      <c r="B498" s="192" t="s">
        <v>883</v>
      </c>
      <c r="C498" s="193">
        <v>6.03</v>
      </c>
      <c r="D498" s="187">
        <v>6.03</v>
      </c>
      <c r="E498" s="193">
        <v>0.52</v>
      </c>
      <c r="F498" s="193">
        <v>5.51</v>
      </c>
      <c r="G498" s="194" t="s">
        <v>24</v>
      </c>
      <c r="H498" s="195" t="s">
        <v>362</v>
      </c>
      <c r="I498" s="183" t="s">
        <v>52</v>
      </c>
    </row>
    <row r="499" spans="1:9" hidden="1" x14ac:dyDescent="0.2">
      <c r="A499" s="191">
        <v>10</v>
      </c>
      <c r="B499" s="192" t="s">
        <v>884</v>
      </c>
      <c r="C499" s="193">
        <v>11.27</v>
      </c>
      <c r="D499" s="187">
        <v>11.27</v>
      </c>
      <c r="E499" s="193">
        <v>10</v>
      </c>
      <c r="F499" s="193">
        <v>1.2699999999999996</v>
      </c>
      <c r="G499" s="194" t="s">
        <v>24</v>
      </c>
      <c r="H499" s="195" t="s">
        <v>362</v>
      </c>
      <c r="I499" s="183" t="s">
        <v>52</v>
      </c>
    </row>
    <row r="500" spans="1:9" hidden="1" x14ac:dyDescent="0.2">
      <c r="A500" s="191">
        <v>11</v>
      </c>
      <c r="B500" s="192" t="s">
        <v>885</v>
      </c>
      <c r="C500" s="193">
        <v>5</v>
      </c>
      <c r="D500" s="187">
        <v>5</v>
      </c>
      <c r="E500" s="193">
        <v>1</v>
      </c>
      <c r="F500" s="193">
        <v>4</v>
      </c>
      <c r="G500" s="194" t="s">
        <v>24</v>
      </c>
      <c r="H500" s="195" t="s">
        <v>359</v>
      </c>
      <c r="I500" s="183" t="s">
        <v>52</v>
      </c>
    </row>
    <row r="501" spans="1:9" hidden="1" x14ac:dyDescent="0.2">
      <c r="A501" s="191">
        <v>12</v>
      </c>
      <c r="B501" s="192" t="s">
        <v>886</v>
      </c>
      <c r="C501" s="193">
        <v>1.2</v>
      </c>
      <c r="D501" s="187">
        <v>1.2</v>
      </c>
      <c r="E501" s="193">
        <v>0.3</v>
      </c>
      <c r="F501" s="193">
        <v>0.89999999999999991</v>
      </c>
      <c r="G501" s="194" t="s">
        <v>24</v>
      </c>
      <c r="H501" s="195" t="s">
        <v>371</v>
      </c>
      <c r="I501" s="183" t="s">
        <v>52</v>
      </c>
    </row>
    <row r="502" spans="1:9" hidden="1" x14ac:dyDescent="0.2">
      <c r="A502" s="191">
        <v>13</v>
      </c>
      <c r="B502" s="192" t="s">
        <v>887</v>
      </c>
      <c r="C502" s="193">
        <v>2</v>
      </c>
      <c r="D502" s="187">
        <v>2</v>
      </c>
      <c r="E502" s="193">
        <v>1</v>
      </c>
      <c r="F502" s="193">
        <v>1</v>
      </c>
      <c r="G502" s="194" t="s">
        <v>24</v>
      </c>
      <c r="H502" s="195" t="s">
        <v>371</v>
      </c>
      <c r="I502" s="183" t="s">
        <v>52</v>
      </c>
    </row>
    <row r="503" spans="1:9" hidden="1" x14ac:dyDescent="0.2">
      <c r="A503" s="191">
        <v>14</v>
      </c>
      <c r="B503" s="192" t="s">
        <v>888</v>
      </c>
      <c r="C503" s="193">
        <v>10</v>
      </c>
      <c r="D503" s="187">
        <v>10</v>
      </c>
      <c r="E503" s="193">
        <v>5</v>
      </c>
      <c r="F503" s="193">
        <v>5</v>
      </c>
      <c r="G503" s="194" t="s">
        <v>24</v>
      </c>
      <c r="H503" s="195" t="s">
        <v>371</v>
      </c>
      <c r="I503" s="183" t="s">
        <v>52</v>
      </c>
    </row>
    <row r="504" spans="1:9" hidden="1" x14ac:dyDescent="0.2">
      <c r="A504" s="191">
        <v>15</v>
      </c>
      <c r="B504" s="192" t="s">
        <v>889</v>
      </c>
      <c r="C504" s="193">
        <v>5</v>
      </c>
      <c r="D504" s="187">
        <v>5</v>
      </c>
      <c r="E504" s="193">
        <v>0</v>
      </c>
      <c r="F504" s="193">
        <v>5</v>
      </c>
      <c r="G504" s="194" t="s">
        <v>330</v>
      </c>
      <c r="H504" s="195" t="s">
        <v>372</v>
      </c>
      <c r="I504" s="183" t="s">
        <v>52</v>
      </c>
    </row>
    <row r="505" spans="1:9" hidden="1" x14ac:dyDescent="0.2">
      <c r="A505" s="191">
        <v>16</v>
      </c>
      <c r="B505" s="192" t="s">
        <v>890</v>
      </c>
      <c r="C505" s="193">
        <v>15.11</v>
      </c>
      <c r="D505" s="187">
        <v>15.11</v>
      </c>
      <c r="E505" s="193">
        <v>2</v>
      </c>
      <c r="F505" s="193">
        <v>13.11</v>
      </c>
      <c r="G505" s="194" t="s">
        <v>474</v>
      </c>
      <c r="H505" s="195" t="s">
        <v>372</v>
      </c>
      <c r="I505" s="183" t="s">
        <v>52</v>
      </c>
    </row>
    <row r="506" spans="1:9" hidden="1" x14ac:dyDescent="0.2">
      <c r="A506" s="191">
        <v>17</v>
      </c>
      <c r="B506" s="192" t="s">
        <v>891</v>
      </c>
      <c r="C506" s="193">
        <v>0.11</v>
      </c>
      <c r="D506" s="187">
        <v>0.11</v>
      </c>
      <c r="E506" s="193">
        <v>0.11</v>
      </c>
      <c r="F506" s="193">
        <v>0</v>
      </c>
      <c r="G506" s="194" t="s">
        <v>318</v>
      </c>
      <c r="H506" s="195" t="s">
        <v>362</v>
      </c>
      <c r="I506" s="183" t="s">
        <v>52</v>
      </c>
    </row>
    <row r="507" spans="1:9" hidden="1" x14ac:dyDescent="0.2">
      <c r="A507" s="191">
        <v>18</v>
      </c>
      <c r="B507" s="192" t="s">
        <v>892</v>
      </c>
      <c r="C507" s="193">
        <v>0.4</v>
      </c>
      <c r="D507" s="187">
        <v>0.4</v>
      </c>
      <c r="E507" s="193">
        <v>0.4</v>
      </c>
      <c r="F507" s="193">
        <v>0</v>
      </c>
      <c r="G507" s="194" t="s">
        <v>318</v>
      </c>
      <c r="H507" s="195" t="s">
        <v>359</v>
      </c>
      <c r="I507" s="183" t="s">
        <v>52</v>
      </c>
    </row>
    <row r="508" spans="1:9" hidden="1" x14ac:dyDescent="0.2">
      <c r="A508" s="191">
        <v>19</v>
      </c>
      <c r="B508" s="192" t="s">
        <v>893</v>
      </c>
      <c r="C508" s="193">
        <v>0.37</v>
      </c>
      <c r="D508" s="187">
        <v>0.37</v>
      </c>
      <c r="E508" s="193">
        <v>0.37</v>
      </c>
      <c r="F508" s="193">
        <v>0</v>
      </c>
      <c r="G508" s="194" t="s">
        <v>318</v>
      </c>
      <c r="H508" s="195" t="s">
        <v>362</v>
      </c>
      <c r="I508" s="183" t="s">
        <v>52</v>
      </c>
    </row>
    <row r="509" spans="1:9" hidden="1" x14ac:dyDescent="0.2">
      <c r="A509" s="191">
        <v>20</v>
      </c>
      <c r="B509" s="192" t="s">
        <v>894</v>
      </c>
      <c r="C509" s="193">
        <v>0.04</v>
      </c>
      <c r="D509" s="187">
        <v>0.04</v>
      </c>
      <c r="E509" s="193">
        <v>0.04</v>
      </c>
      <c r="F509" s="193">
        <v>0</v>
      </c>
      <c r="G509" s="194" t="s">
        <v>318</v>
      </c>
      <c r="H509" s="195" t="s">
        <v>362</v>
      </c>
      <c r="I509" s="183" t="s">
        <v>52</v>
      </c>
    </row>
    <row r="510" spans="1:9" hidden="1" x14ac:dyDescent="0.2">
      <c r="A510" s="191">
        <v>21</v>
      </c>
      <c r="B510" s="192" t="s">
        <v>895</v>
      </c>
      <c r="C510" s="193">
        <v>0.35</v>
      </c>
      <c r="D510" s="187">
        <v>0.35</v>
      </c>
      <c r="E510" s="193">
        <v>0.35</v>
      </c>
      <c r="F510" s="193">
        <v>0</v>
      </c>
      <c r="G510" s="194" t="s">
        <v>318</v>
      </c>
      <c r="H510" s="195" t="s">
        <v>365</v>
      </c>
      <c r="I510" s="183" t="s">
        <v>52</v>
      </c>
    </row>
    <row r="511" spans="1:9" hidden="1" x14ac:dyDescent="0.2">
      <c r="A511" s="191">
        <v>22</v>
      </c>
      <c r="B511" s="192" t="s">
        <v>896</v>
      </c>
      <c r="C511" s="193">
        <v>0.03</v>
      </c>
      <c r="D511" s="187">
        <v>0.03</v>
      </c>
      <c r="E511" s="193">
        <v>0.03</v>
      </c>
      <c r="F511" s="193">
        <v>0</v>
      </c>
      <c r="G511" s="194" t="s">
        <v>318</v>
      </c>
      <c r="H511" s="195" t="s">
        <v>367</v>
      </c>
      <c r="I511" s="183" t="s">
        <v>52</v>
      </c>
    </row>
    <row r="512" spans="1:9" hidden="1" x14ac:dyDescent="0.2">
      <c r="A512" s="191">
        <v>23</v>
      </c>
      <c r="B512" s="192" t="s">
        <v>897</v>
      </c>
      <c r="C512" s="193">
        <v>0.01</v>
      </c>
      <c r="D512" s="187">
        <v>0.01</v>
      </c>
      <c r="E512" s="193">
        <v>0.01</v>
      </c>
      <c r="F512" s="193">
        <v>0</v>
      </c>
      <c r="G512" s="194" t="s">
        <v>318</v>
      </c>
      <c r="H512" s="195" t="s">
        <v>361</v>
      </c>
      <c r="I512" s="183" t="s">
        <v>52</v>
      </c>
    </row>
    <row r="513" spans="1:9" hidden="1" x14ac:dyDescent="0.2">
      <c r="A513" s="191">
        <v>24</v>
      </c>
      <c r="B513" s="192" t="s">
        <v>898</v>
      </c>
      <c r="C513" s="193">
        <v>0.06</v>
      </c>
      <c r="D513" s="187">
        <v>0.06</v>
      </c>
      <c r="E513" s="193">
        <v>0.06</v>
      </c>
      <c r="F513" s="193">
        <v>0</v>
      </c>
      <c r="G513" s="194" t="s">
        <v>318</v>
      </c>
      <c r="H513" s="195" t="s">
        <v>373</v>
      </c>
      <c r="I513" s="183" t="s">
        <v>52</v>
      </c>
    </row>
    <row r="514" spans="1:9" hidden="1" x14ac:dyDescent="0.2">
      <c r="A514" s="191">
        <v>25</v>
      </c>
      <c r="B514" s="192" t="s">
        <v>899</v>
      </c>
      <c r="C514" s="193">
        <v>0.22</v>
      </c>
      <c r="D514" s="187">
        <v>0.22</v>
      </c>
      <c r="E514" s="193">
        <v>0.22</v>
      </c>
      <c r="F514" s="193">
        <v>0</v>
      </c>
      <c r="G514" s="194" t="s">
        <v>318</v>
      </c>
      <c r="H514" s="195" t="s">
        <v>371</v>
      </c>
      <c r="I514" s="183" t="s">
        <v>52</v>
      </c>
    </row>
    <row r="515" spans="1:9" hidden="1" x14ac:dyDescent="0.2">
      <c r="A515" s="191">
        <v>26</v>
      </c>
      <c r="B515" s="192" t="s">
        <v>900</v>
      </c>
      <c r="C515" s="193">
        <v>0.63</v>
      </c>
      <c r="D515" s="187">
        <v>0.63</v>
      </c>
      <c r="E515" s="193">
        <v>0.63</v>
      </c>
      <c r="F515" s="193">
        <v>0</v>
      </c>
      <c r="G515" s="194" t="s">
        <v>318</v>
      </c>
      <c r="H515" s="195" t="s">
        <v>362</v>
      </c>
      <c r="I515" s="183" t="s">
        <v>52</v>
      </c>
    </row>
    <row r="516" spans="1:9" x14ac:dyDescent="0.2">
      <c r="A516" s="191">
        <v>27</v>
      </c>
      <c r="B516" s="192" t="s">
        <v>901</v>
      </c>
      <c r="C516" s="193">
        <v>0.12</v>
      </c>
      <c r="D516" s="187">
        <v>0.12</v>
      </c>
      <c r="E516" s="193">
        <v>0.12</v>
      </c>
      <c r="F516" s="193">
        <v>0</v>
      </c>
      <c r="G516" s="194" t="s">
        <v>318</v>
      </c>
      <c r="H516" s="195" t="s">
        <v>364</v>
      </c>
      <c r="I516" s="183" t="s">
        <v>52</v>
      </c>
    </row>
    <row r="517" spans="1:9" ht="25.5" hidden="1" x14ac:dyDescent="0.2">
      <c r="A517" s="191">
        <v>28</v>
      </c>
      <c r="B517" s="192" t="s">
        <v>902</v>
      </c>
      <c r="C517" s="193">
        <v>10</v>
      </c>
      <c r="D517" s="187">
        <v>10</v>
      </c>
      <c r="E517" s="193">
        <v>0</v>
      </c>
      <c r="F517" s="193">
        <v>10</v>
      </c>
      <c r="G517" s="194" t="s">
        <v>33</v>
      </c>
      <c r="H517" s="195" t="s">
        <v>370</v>
      </c>
      <c r="I517" s="183" t="s">
        <v>52</v>
      </c>
    </row>
    <row r="518" spans="1:9" ht="25.5" hidden="1" x14ac:dyDescent="0.2">
      <c r="A518" s="191">
        <v>29</v>
      </c>
      <c r="B518" s="192" t="s">
        <v>903</v>
      </c>
      <c r="C518" s="193">
        <v>12</v>
      </c>
      <c r="D518" s="187">
        <v>0.6</v>
      </c>
      <c r="E518" s="193">
        <v>0</v>
      </c>
      <c r="F518" s="193">
        <v>12</v>
      </c>
      <c r="G518" s="194" t="s">
        <v>904</v>
      </c>
      <c r="H518" s="195" t="s">
        <v>362</v>
      </c>
      <c r="I518" s="183" t="s">
        <v>52</v>
      </c>
    </row>
    <row r="519" spans="1:9" ht="25.5" hidden="1" x14ac:dyDescent="0.2">
      <c r="A519" s="191">
        <v>30</v>
      </c>
      <c r="B519" s="192" t="s">
        <v>903</v>
      </c>
      <c r="C519" s="193">
        <v>17.829999999999998</v>
      </c>
      <c r="D519" s="187">
        <v>0.6</v>
      </c>
      <c r="E519" s="193">
        <v>0</v>
      </c>
      <c r="F519" s="193">
        <v>17.829999999999998</v>
      </c>
      <c r="G519" s="194" t="s">
        <v>181</v>
      </c>
      <c r="H519" s="195" t="s">
        <v>361</v>
      </c>
      <c r="I519" s="183" t="s">
        <v>52</v>
      </c>
    </row>
    <row r="520" spans="1:9" ht="25.5" hidden="1" x14ac:dyDescent="0.2">
      <c r="A520" s="191">
        <v>31</v>
      </c>
      <c r="B520" s="192" t="s">
        <v>903</v>
      </c>
      <c r="C520" s="193">
        <v>12</v>
      </c>
      <c r="D520" s="187">
        <v>0.6</v>
      </c>
      <c r="E520" s="193">
        <v>0</v>
      </c>
      <c r="F520" s="193">
        <v>12</v>
      </c>
      <c r="G520" s="194" t="s">
        <v>905</v>
      </c>
      <c r="H520" s="195" t="s">
        <v>363</v>
      </c>
      <c r="I520" s="183" t="s">
        <v>52</v>
      </c>
    </row>
    <row r="521" spans="1:9" ht="25.5" hidden="1" x14ac:dyDescent="0.2">
      <c r="A521" s="191">
        <v>32</v>
      </c>
      <c r="B521" s="192" t="s">
        <v>903</v>
      </c>
      <c r="C521" s="193">
        <v>12</v>
      </c>
      <c r="D521" s="187">
        <v>0.6</v>
      </c>
      <c r="E521" s="193">
        <v>0</v>
      </c>
      <c r="F521" s="193">
        <v>12</v>
      </c>
      <c r="G521" s="194" t="s">
        <v>906</v>
      </c>
      <c r="H521" s="195" t="s">
        <v>359</v>
      </c>
      <c r="I521" s="183" t="s">
        <v>52</v>
      </c>
    </row>
    <row r="522" spans="1:9" ht="25.5" hidden="1" x14ac:dyDescent="0.2">
      <c r="A522" s="191">
        <v>33</v>
      </c>
      <c r="B522" s="192" t="s">
        <v>903</v>
      </c>
      <c r="C522" s="193">
        <v>12</v>
      </c>
      <c r="D522" s="187">
        <v>0.6</v>
      </c>
      <c r="E522" s="193">
        <v>0</v>
      </c>
      <c r="F522" s="193">
        <v>12</v>
      </c>
      <c r="G522" s="194" t="s">
        <v>330</v>
      </c>
      <c r="H522" s="195" t="s">
        <v>371</v>
      </c>
      <c r="I522" s="183" t="s">
        <v>52</v>
      </c>
    </row>
    <row r="523" spans="1:9" ht="25.5" hidden="1" x14ac:dyDescent="0.2">
      <c r="A523" s="191">
        <v>34</v>
      </c>
      <c r="B523" s="192" t="s">
        <v>903</v>
      </c>
      <c r="C523" s="193">
        <v>12</v>
      </c>
      <c r="D523" s="187">
        <v>0.6</v>
      </c>
      <c r="E523" s="193">
        <v>0</v>
      </c>
      <c r="F523" s="193">
        <v>12</v>
      </c>
      <c r="G523" s="194" t="s">
        <v>907</v>
      </c>
      <c r="H523" s="195" t="s">
        <v>372</v>
      </c>
      <c r="I523" s="183" t="s">
        <v>52</v>
      </c>
    </row>
    <row r="524" spans="1:9" ht="25.5" hidden="1" x14ac:dyDescent="0.2">
      <c r="A524" s="191">
        <v>35</v>
      </c>
      <c r="B524" s="192" t="s">
        <v>903</v>
      </c>
      <c r="C524" s="193">
        <v>14.57</v>
      </c>
      <c r="D524" s="187">
        <v>0.6</v>
      </c>
      <c r="E524" s="193">
        <v>0</v>
      </c>
      <c r="F524" s="193">
        <v>14.57</v>
      </c>
      <c r="G524" s="194" t="s">
        <v>330</v>
      </c>
      <c r="H524" s="195" t="s">
        <v>369</v>
      </c>
      <c r="I524" s="183" t="s">
        <v>52</v>
      </c>
    </row>
    <row r="525" spans="1:9" ht="25.5" hidden="1" x14ac:dyDescent="0.2">
      <c r="A525" s="191">
        <v>36</v>
      </c>
      <c r="B525" s="192" t="s">
        <v>903</v>
      </c>
      <c r="C525" s="193">
        <v>15</v>
      </c>
      <c r="D525" s="187">
        <v>0.6</v>
      </c>
      <c r="E525" s="193">
        <v>0</v>
      </c>
      <c r="F525" s="193">
        <v>15</v>
      </c>
      <c r="G525" s="194" t="s">
        <v>330</v>
      </c>
      <c r="H525" s="195" t="s">
        <v>367</v>
      </c>
      <c r="I525" s="183" t="s">
        <v>52</v>
      </c>
    </row>
    <row r="526" spans="1:9" ht="25.5" hidden="1" x14ac:dyDescent="0.2">
      <c r="A526" s="191">
        <v>37</v>
      </c>
      <c r="B526" s="192" t="s">
        <v>903</v>
      </c>
      <c r="C526" s="193">
        <v>5</v>
      </c>
      <c r="D526" s="187">
        <v>0.6</v>
      </c>
      <c r="E526" s="193">
        <v>0</v>
      </c>
      <c r="F526" s="193">
        <v>5</v>
      </c>
      <c r="G526" s="194" t="s">
        <v>908</v>
      </c>
      <c r="H526" s="195" t="s">
        <v>368</v>
      </c>
      <c r="I526" s="183" t="s">
        <v>52</v>
      </c>
    </row>
    <row r="527" spans="1:9" ht="25.5" x14ac:dyDescent="0.2">
      <c r="A527" s="191">
        <v>38</v>
      </c>
      <c r="B527" s="192" t="s">
        <v>903</v>
      </c>
      <c r="C527" s="193">
        <v>5</v>
      </c>
      <c r="D527" s="187">
        <v>0.6</v>
      </c>
      <c r="E527" s="193">
        <v>0.31</v>
      </c>
      <c r="F527" s="193">
        <v>4.6900000000000004</v>
      </c>
      <c r="G527" s="194" t="s">
        <v>329</v>
      </c>
      <c r="H527" s="195" t="s">
        <v>364</v>
      </c>
      <c r="I527" s="183" t="s">
        <v>52</v>
      </c>
    </row>
    <row r="528" spans="1:9" ht="25.5" hidden="1" x14ac:dyDescent="0.2">
      <c r="A528" s="191">
        <v>39</v>
      </c>
      <c r="B528" s="192" t="s">
        <v>903</v>
      </c>
      <c r="C528" s="193">
        <v>5</v>
      </c>
      <c r="D528" s="187">
        <v>0.6</v>
      </c>
      <c r="E528" s="193">
        <v>0</v>
      </c>
      <c r="F528" s="193">
        <v>5</v>
      </c>
      <c r="G528" s="194" t="s">
        <v>328</v>
      </c>
      <c r="H528" s="195" t="s">
        <v>370</v>
      </c>
      <c r="I528" s="183" t="s">
        <v>52</v>
      </c>
    </row>
    <row r="529" spans="1:9" ht="25.5" hidden="1" x14ac:dyDescent="0.2">
      <c r="A529" s="191">
        <v>40</v>
      </c>
      <c r="B529" s="192" t="s">
        <v>903</v>
      </c>
      <c r="C529" s="193">
        <v>5</v>
      </c>
      <c r="D529" s="187">
        <v>0.6</v>
      </c>
      <c r="E529" s="193">
        <v>0</v>
      </c>
      <c r="F529" s="193">
        <v>5</v>
      </c>
      <c r="G529" s="194" t="s">
        <v>24</v>
      </c>
      <c r="H529" s="195" t="s">
        <v>365</v>
      </c>
      <c r="I529" s="183" t="s">
        <v>52</v>
      </c>
    </row>
    <row r="530" spans="1:9" ht="25.5" hidden="1" x14ac:dyDescent="0.2">
      <c r="A530" s="191">
        <v>41</v>
      </c>
      <c r="B530" s="192" t="s">
        <v>903</v>
      </c>
      <c r="C530" s="193">
        <v>12</v>
      </c>
      <c r="D530" s="187">
        <v>0.6</v>
      </c>
      <c r="E530" s="193">
        <v>0</v>
      </c>
      <c r="F530" s="193">
        <v>12</v>
      </c>
      <c r="G530" s="194" t="s">
        <v>328</v>
      </c>
      <c r="H530" s="195" t="s">
        <v>366</v>
      </c>
      <c r="I530" s="183" t="s">
        <v>52</v>
      </c>
    </row>
    <row r="531" spans="1:9" ht="25.5" hidden="1" x14ac:dyDescent="0.2">
      <c r="A531" s="191">
        <v>42</v>
      </c>
      <c r="B531" s="192" t="s">
        <v>903</v>
      </c>
      <c r="C531" s="193">
        <v>12</v>
      </c>
      <c r="D531" s="187">
        <v>0.6</v>
      </c>
      <c r="E531" s="193">
        <v>0</v>
      </c>
      <c r="F531" s="193">
        <v>12</v>
      </c>
      <c r="G531" s="194" t="s">
        <v>330</v>
      </c>
      <c r="H531" s="195" t="s">
        <v>360</v>
      </c>
      <c r="I531" s="183" t="s">
        <v>52</v>
      </c>
    </row>
    <row r="532" spans="1:9" ht="25.5" hidden="1" x14ac:dyDescent="0.2">
      <c r="A532" s="191">
        <v>43</v>
      </c>
      <c r="B532" s="192" t="s">
        <v>903</v>
      </c>
      <c r="C532" s="193">
        <v>11.48</v>
      </c>
      <c r="D532" s="187">
        <v>0.6</v>
      </c>
      <c r="E532" s="193">
        <v>0</v>
      </c>
      <c r="F532" s="193">
        <v>11.48</v>
      </c>
      <c r="G532" s="194" t="s">
        <v>328</v>
      </c>
      <c r="H532" s="195" t="s">
        <v>373</v>
      </c>
      <c r="I532" s="183" t="s">
        <v>52</v>
      </c>
    </row>
    <row r="533" spans="1:9" s="148" customFormat="1" hidden="1" x14ac:dyDescent="0.2">
      <c r="A533" s="184" t="s">
        <v>319</v>
      </c>
      <c r="B533" s="185" t="s">
        <v>54</v>
      </c>
      <c r="C533" s="186">
        <v>0</v>
      </c>
      <c r="D533" s="187">
        <v>0</v>
      </c>
      <c r="E533" s="186">
        <v>0</v>
      </c>
      <c r="F533" s="186">
        <v>0</v>
      </c>
      <c r="G533" s="188" t="s">
        <v>318</v>
      </c>
      <c r="H533" s="189" t="s">
        <v>318</v>
      </c>
      <c r="I533" s="190">
        <v>0</v>
      </c>
    </row>
    <row r="534" spans="1:9" hidden="1" x14ac:dyDescent="0.2">
      <c r="A534" s="191">
        <v>1</v>
      </c>
      <c r="B534" s="192" t="s">
        <v>909</v>
      </c>
      <c r="C534" s="193">
        <v>2</v>
      </c>
      <c r="D534" s="187">
        <v>2</v>
      </c>
      <c r="E534" s="193">
        <v>0</v>
      </c>
      <c r="F534" s="193">
        <v>2</v>
      </c>
      <c r="G534" s="194" t="s">
        <v>24</v>
      </c>
      <c r="H534" s="195" t="s">
        <v>357</v>
      </c>
      <c r="I534" s="183" t="s">
        <v>55</v>
      </c>
    </row>
    <row r="535" spans="1:9" hidden="1" x14ac:dyDescent="0.2">
      <c r="A535" s="191">
        <v>2</v>
      </c>
      <c r="B535" s="192" t="s">
        <v>910</v>
      </c>
      <c r="C535" s="193">
        <v>4.2</v>
      </c>
      <c r="D535" s="187">
        <v>4.2</v>
      </c>
      <c r="E535" s="193">
        <v>4.2</v>
      </c>
      <c r="F535" s="193">
        <v>0</v>
      </c>
      <c r="G535" s="194" t="s">
        <v>318</v>
      </c>
      <c r="H535" s="195" t="s">
        <v>357</v>
      </c>
      <c r="I535" s="183" t="s">
        <v>55</v>
      </c>
    </row>
    <row r="536" spans="1:9" hidden="1" x14ac:dyDescent="0.2">
      <c r="A536" s="191">
        <v>3</v>
      </c>
      <c r="B536" s="192" t="s">
        <v>911</v>
      </c>
      <c r="C536" s="193">
        <v>4.58</v>
      </c>
      <c r="D536" s="187">
        <v>4.58</v>
      </c>
      <c r="E536" s="193">
        <v>0</v>
      </c>
      <c r="F536" s="193">
        <v>4.58</v>
      </c>
      <c r="G536" s="194" t="s">
        <v>340</v>
      </c>
      <c r="H536" s="195" t="s">
        <v>357</v>
      </c>
      <c r="I536" s="183" t="s">
        <v>55</v>
      </c>
    </row>
    <row r="537" spans="1:9" hidden="1" x14ac:dyDescent="0.2">
      <c r="A537" s="191">
        <v>4</v>
      </c>
      <c r="B537" s="192" t="s">
        <v>912</v>
      </c>
      <c r="C537" s="193">
        <v>0.43</v>
      </c>
      <c r="D537" s="187">
        <v>0.43</v>
      </c>
      <c r="E537" s="193">
        <v>0</v>
      </c>
      <c r="F537" s="193">
        <v>0.43</v>
      </c>
      <c r="G537" s="194" t="s">
        <v>24</v>
      </c>
      <c r="H537" s="195" t="s">
        <v>358</v>
      </c>
      <c r="I537" s="183" t="s">
        <v>55</v>
      </c>
    </row>
    <row r="538" spans="1:9" hidden="1" x14ac:dyDescent="0.2">
      <c r="A538" s="191">
        <v>5</v>
      </c>
      <c r="B538" s="192" t="s">
        <v>913</v>
      </c>
      <c r="C538" s="193">
        <v>2.5</v>
      </c>
      <c r="D538" s="187">
        <v>2.5</v>
      </c>
      <c r="E538" s="193">
        <v>0</v>
      </c>
      <c r="F538" s="193">
        <v>2.5</v>
      </c>
      <c r="G538" s="194" t="s">
        <v>24</v>
      </c>
      <c r="H538" s="195" t="s">
        <v>358</v>
      </c>
      <c r="I538" s="183" t="s">
        <v>55</v>
      </c>
    </row>
    <row r="539" spans="1:9" hidden="1" x14ac:dyDescent="0.2">
      <c r="A539" s="191">
        <v>6</v>
      </c>
      <c r="B539" s="192" t="s">
        <v>914</v>
      </c>
      <c r="C539" s="193">
        <v>1.43</v>
      </c>
      <c r="D539" s="187">
        <v>1.43</v>
      </c>
      <c r="E539" s="193">
        <v>1.43</v>
      </c>
      <c r="F539" s="193">
        <v>0</v>
      </c>
      <c r="G539" s="194" t="s">
        <v>318</v>
      </c>
      <c r="H539" s="195" t="s">
        <v>358</v>
      </c>
      <c r="I539" s="183" t="s">
        <v>55</v>
      </c>
    </row>
    <row r="540" spans="1:9" hidden="1" x14ac:dyDescent="0.2">
      <c r="A540" s="191">
        <v>7</v>
      </c>
      <c r="B540" s="192" t="s">
        <v>915</v>
      </c>
      <c r="C540" s="193">
        <v>0.08</v>
      </c>
      <c r="D540" s="187">
        <v>0.08</v>
      </c>
      <c r="E540" s="193">
        <v>0.08</v>
      </c>
      <c r="F540" s="193">
        <v>0</v>
      </c>
      <c r="G540" s="194" t="s">
        <v>318</v>
      </c>
      <c r="H540" s="195" t="s">
        <v>358</v>
      </c>
      <c r="I540" s="183" t="s">
        <v>55</v>
      </c>
    </row>
    <row r="541" spans="1:9" hidden="1" x14ac:dyDescent="0.2">
      <c r="A541" s="191">
        <v>8</v>
      </c>
      <c r="B541" s="192" t="s">
        <v>916</v>
      </c>
      <c r="C541" s="193">
        <v>0.1</v>
      </c>
      <c r="D541" s="187">
        <v>0.1</v>
      </c>
      <c r="E541" s="193">
        <v>0.1</v>
      </c>
      <c r="F541" s="193">
        <v>0</v>
      </c>
      <c r="G541" s="194" t="s">
        <v>318</v>
      </c>
      <c r="H541" s="195" t="s">
        <v>358</v>
      </c>
      <c r="I541" s="183" t="s">
        <v>55</v>
      </c>
    </row>
    <row r="542" spans="1:9" hidden="1" x14ac:dyDescent="0.2">
      <c r="A542" s="191">
        <v>9</v>
      </c>
      <c r="B542" s="192" t="s">
        <v>917</v>
      </c>
      <c r="C542" s="193">
        <v>0.13</v>
      </c>
      <c r="D542" s="187">
        <v>0.13</v>
      </c>
      <c r="E542" s="193">
        <v>0.13</v>
      </c>
      <c r="F542" s="193">
        <v>0</v>
      </c>
      <c r="G542" s="194" t="s">
        <v>318</v>
      </c>
      <c r="H542" s="195" t="s">
        <v>357</v>
      </c>
      <c r="I542" s="183" t="s">
        <v>55</v>
      </c>
    </row>
    <row r="543" spans="1:9" ht="25.5" hidden="1" x14ac:dyDescent="0.2">
      <c r="A543" s="191">
        <v>10</v>
      </c>
      <c r="B543" s="192" t="s">
        <v>918</v>
      </c>
      <c r="C543" s="193">
        <v>25</v>
      </c>
      <c r="D543" s="187">
        <v>0.9</v>
      </c>
      <c r="E543" s="193">
        <v>0</v>
      </c>
      <c r="F543" s="193">
        <v>25</v>
      </c>
      <c r="G543" s="194" t="s">
        <v>329</v>
      </c>
      <c r="H543" s="195" t="s">
        <v>357</v>
      </c>
      <c r="I543" s="183" t="s">
        <v>55</v>
      </c>
    </row>
    <row r="544" spans="1:9" ht="25.5" hidden="1" x14ac:dyDescent="0.2">
      <c r="A544" s="191">
        <v>11</v>
      </c>
      <c r="B544" s="192" t="s">
        <v>918</v>
      </c>
      <c r="C544" s="193">
        <v>25</v>
      </c>
      <c r="D544" s="187">
        <v>0.9</v>
      </c>
      <c r="E544" s="193">
        <v>0</v>
      </c>
      <c r="F544" s="193">
        <v>25</v>
      </c>
      <c r="G544" s="194" t="s">
        <v>919</v>
      </c>
      <c r="H544" s="195" t="s">
        <v>358</v>
      </c>
      <c r="I544" s="183" t="s">
        <v>55</v>
      </c>
    </row>
    <row r="545" spans="1:9" s="148" customFormat="1" hidden="1" x14ac:dyDescent="0.2">
      <c r="A545" s="184" t="s">
        <v>319</v>
      </c>
      <c r="B545" s="185" t="s">
        <v>57</v>
      </c>
      <c r="C545" s="186">
        <v>0</v>
      </c>
      <c r="D545" s="187">
        <v>0</v>
      </c>
      <c r="E545" s="186">
        <v>0</v>
      </c>
      <c r="F545" s="186">
        <v>0</v>
      </c>
      <c r="G545" s="188" t="s">
        <v>318</v>
      </c>
      <c r="H545" s="189" t="s">
        <v>318</v>
      </c>
      <c r="I545" s="190">
        <v>0</v>
      </c>
    </row>
    <row r="546" spans="1:9" ht="25.5" hidden="1" x14ac:dyDescent="0.2">
      <c r="A546" s="191">
        <v>1</v>
      </c>
      <c r="B546" s="192" t="s">
        <v>920</v>
      </c>
      <c r="C546" s="193">
        <v>0.35</v>
      </c>
      <c r="D546" s="187">
        <v>0.35</v>
      </c>
      <c r="E546" s="193">
        <v>0</v>
      </c>
      <c r="F546" s="193">
        <v>0.35</v>
      </c>
      <c r="G546" s="194" t="s">
        <v>24</v>
      </c>
      <c r="H546" s="195" t="s">
        <v>357</v>
      </c>
      <c r="I546" s="183" t="s">
        <v>58</v>
      </c>
    </row>
    <row r="547" spans="1:9" ht="25.5" hidden="1" x14ac:dyDescent="0.2">
      <c r="A547" s="191">
        <v>2</v>
      </c>
      <c r="B547" s="192" t="s">
        <v>921</v>
      </c>
      <c r="C547" s="193">
        <v>0.51600000000000001</v>
      </c>
      <c r="D547" s="187">
        <v>0.52</v>
      </c>
      <c r="E547" s="193">
        <v>0</v>
      </c>
      <c r="F547" s="193">
        <v>0.51600000000000001</v>
      </c>
      <c r="G547" s="194" t="s">
        <v>24</v>
      </c>
      <c r="H547" s="195" t="s">
        <v>357</v>
      </c>
      <c r="I547" s="183" t="s">
        <v>58</v>
      </c>
    </row>
    <row r="548" spans="1:9" ht="25.5" hidden="1" x14ac:dyDescent="0.2">
      <c r="A548" s="191">
        <v>3</v>
      </c>
      <c r="B548" s="192" t="s">
        <v>922</v>
      </c>
      <c r="C548" s="193">
        <v>0.22</v>
      </c>
      <c r="D548" s="187">
        <v>0.22</v>
      </c>
      <c r="E548" s="193">
        <v>0</v>
      </c>
      <c r="F548" s="193">
        <v>0.22</v>
      </c>
      <c r="G548" s="194" t="s">
        <v>24</v>
      </c>
      <c r="H548" s="195" t="s">
        <v>357</v>
      </c>
      <c r="I548" s="183" t="s">
        <v>58</v>
      </c>
    </row>
    <row r="549" spans="1:9" hidden="1" x14ac:dyDescent="0.2">
      <c r="A549" s="191">
        <v>4</v>
      </c>
      <c r="B549" s="192" t="s">
        <v>923</v>
      </c>
      <c r="C549" s="193">
        <v>0.7</v>
      </c>
      <c r="D549" s="187">
        <v>0.7</v>
      </c>
      <c r="E549" s="193">
        <v>0.7</v>
      </c>
      <c r="F549" s="193">
        <v>0</v>
      </c>
      <c r="G549" s="194" t="s">
        <v>318</v>
      </c>
      <c r="H549" s="195" t="s">
        <v>357</v>
      </c>
      <c r="I549" s="183" t="s">
        <v>58</v>
      </c>
    </row>
    <row r="550" spans="1:9" hidden="1" x14ac:dyDescent="0.2">
      <c r="A550" s="191">
        <v>5</v>
      </c>
      <c r="B550" s="192" t="s">
        <v>924</v>
      </c>
      <c r="C550" s="193">
        <v>1</v>
      </c>
      <c r="D550" s="187">
        <v>1</v>
      </c>
      <c r="E550" s="193">
        <v>0.7</v>
      </c>
      <c r="F550" s="193">
        <v>0.30000000000000004</v>
      </c>
      <c r="G550" s="194" t="s">
        <v>24</v>
      </c>
      <c r="H550" s="195" t="s">
        <v>370</v>
      </c>
      <c r="I550" s="183" t="s">
        <v>58</v>
      </c>
    </row>
    <row r="551" spans="1:9" hidden="1" x14ac:dyDescent="0.2">
      <c r="A551" s="191">
        <v>6</v>
      </c>
      <c r="B551" s="192" t="s">
        <v>925</v>
      </c>
      <c r="C551" s="193">
        <v>1</v>
      </c>
      <c r="D551" s="187">
        <v>1</v>
      </c>
      <c r="E551" s="193">
        <v>0</v>
      </c>
      <c r="F551" s="193">
        <v>1</v>
      </c>
      <c r="G551" s="194" t="s">
        <v>24</v>
      </c>
      <c r="H551" s="195" t="s">
        <v>360</v>
      </c>
      <c r="I551" s="183" t="s">
        <v>58</v>
      </c>
    </row>
    <row r="552" spans="1:9" ht="25.5" hidden="1" x14ac:dyDescent="0.2">
      <c r="A552" s="191">
        <v>7</v>
      </c>
      <c r="B552" s="192" t="s">
        <v>926</v>
      </c>
      <c r="C552" s="193">
        <v>1.0400000000000009</v>
      </c>
      <c r="D552" s="187">
        <v>1.04</v>
      </c>
      <c r="E552" s="193">
        <v>0</v>
      </c>
      <c r="F552" s="193">
        <v>1.0400000000000009</v>
      </c>
      <c r="G552" s="194" t="s">
        <v>24</v>
      </c>
      <c r="H552" s="195" t="s">
        <v>368</v>
      </c>
      <c r="I552" s="183" t="s">
        <v>58</v>
      </c>
    </row>
    <row r="553" spans="1:9" x14ac:dyDescent="0.2">
      <c r="A553" s="191">
        <v>8</v>
      </c>
      <c r="B553" s="192" t="s">
        <v>927</v>
      </c>
      <c r="C553" s="193">
        <v>1.3</v>
      </c>
      <c r="D553" s="187">
        <v>1.3</v>
      </c>
      <c r="E553" s="193">
        <v>0.7</v>
      </c>
      <c r="F553" s="193">
        <v>0.60000000000000009</v>
      </c>
      <c r="G553" s="194" t="s">
        <v>24</v>
      </c>
      <c r="H553" s="195" t="s">
        <v>364</v>
      </c>
      <c r="I553" s="183" t="s">
        <v>58</v>
      </c>
    </row>
    <row r="554" spans="1:9" s="148" customFormat="1" hidden="1" x14ac:dyDescent="0.2">
      <c r="A554" s="184" t="s">
        <v>319</v>
      </c>
      <c r="B554" s="185" t="s">
        <v>72</v>
      </c>
      <c r="C554" s="186">
        <v>0</v>
      </c>
      <c r="D554" s="187">
        <v>0</v>
      </c>
      <c r="E554" s="186">
        <v>0</v>
      </c>
      <c r="F554" s="186">
        <v>0</v>
      </c>
      <c r="G554" s="188" t="s">
        <v>318</v>
      </c>
      <c r="H554" s="189" t="s">
        <v>318</v>
      </c>
      <c r="I554" s="190">
        <v>0</v>
      </c>
    </row>
    <row r="555" spans="1:9" hidden="1" x14ac:dyDescent="0.2">
      <c r="A555" s="191">
        <v>1</v>
      </c>
      <c r="B555" s="192" t="s">
        <v>928</v>
      </c>
      <c r="C555" s="193">
        <v>18.510000000000002</v>
      </c>
      <c r="D555" s="187">
        <v>18.510000000000002</v>
      </c>
      <c r="E555" s="193">
        <v>0</v>
      </c>
      <c r="F555" s="193">
        <v>18.510000000000002</v>
      </c>
      <c r="G555" s="194" t="s">
        <v>151</v>
      </c>
      <c r="H555" s="195" t="s">
        <v>372</v>
      </c>
      <c r="I555" s="183" t="s">
        <v>73</v>
      </c>
    </row>
    <row r="556" spans="1:9" s="148" customFormat="1" hidden="1" x14ac:dyDescent="0.2">
      <c r="A556" s="184" t="s">
        <v>319</v>
      </c>
      <c r="B556" s="185" t="s">
        <v>66</v>
      </c>
      <c r="C556" s="186">
        <v>0</v>
      </c>
      <c r="D556" s="187">
        <v>0</v>
      </c>
      <c r="E556" s="186">
        <v>0</v>
      </c>
      <c r="F556" s="186">
        <v>0</v>
      </c>
      <c r="G556" s="188" t="s">
        <v>318</v>
      </c>
      <c r="H556" s="189" t="s">
        <v>318</v>
      </c>
      <c r="I556" s="190">
        <v>0</v>
      </c>
    </row>
    <row r="557" spans="1:9" hidden="1" x14ac:dyDescent="0.2">
      <c r="A557" s="191">
        <v>1</v>
      </c>
      <c r="B557" s="192" t="s">
        <v>929</v>
      </c>
      <c r="C557" s="193">
        <v>0.05</v>
      </c>
      <c r="D557" s="187">
        <v>0.05</v>
      </c>
      <c r="E557" s="193">
        <v>0</v>
      </c>
      <c r="F557" s="193">
        <v>0.05</v>
      </c>
      <c r="G557" s="194" t="s">
        <v>24</v>
      </c>
      <c r="H557" s="195" t="s">
        <v>362</v>
      </c>
      <c r="I557" s="183" t="s">
        <v>930</v>
      </c>
    </row>
    <row r="558" spans="1:9" s="148" customFormat="1" hidden="1" x14ac:dyDescent="0.2">
      <c r="A558" s="184" t="s">
        <v>319</v>
      </c>
      <c r="B558" s="185" t="s">
        <v>23</v>
      </c>
      <c r="C558" s="186">
        <v>0</v>
      </c>
      <c r="D558" s="187">
        <v>0</v>
      </c>
      <c r="E558" s="186">
        <v>0</v>
      </c>
      <c r="F558" s="186">
        <v>0</v>
      </c>
      <c r="G558" s="188" t="s">
        <v>318</v>
      </c>
      <c r="H558" s="189" t="s">
        <v>318</v>
      </c>
      <c r="I558" s="190">
        <v>0</v>
      </c>
    </row>
    <row r="559" spans="1:9" hidden="1" x14ac:dyDescent="0.2">
      <c r="A559" s="191">
        <v>1</v>
      </c>
      <c r="B559" s="192" t="s">
        <v>931</v>
      </c>
      <c r="C559" s="193">
        <v>138</v>
      </c>
      <c r="D559" s="187">
        <v>138</v>
      </c>
      <c r="E559" s="193">
        <v>138</v>
      </c>
      <c r="F559" s="193">
        <v>0</v>
      </c>
      <c r="G559" s="194" t="s">
        <v>318</v>
      </c>
      <c r="H559" s="195" t="s">
        <v>373</v>
      </c>
      <c r="I559" s="183" t="s">
        <v>24</v>
      </c>
    </row>
    <row r="560" spans="1:9" hidden="1" x14ac:dyDescent="0.2">
      <c r="A560" s="191">
        <v>2</v>
      </c>
      <c r="B560" s="192" t="s">
        <v>932</v>
      </c>
      <c r="C560" s="193">
        <v>103.43</v>
      </c>
      <c r="D560" s="187">
        <v>103.43</v>
      </c>
      <c r="E560" s="193">
        <v>10.31</v>
      </c>
      <c r="F560" s="193">
        <v>93.12</v>
      </c>
      <c r="G560" s="194" t="s">
        <v>181</v>
      </c>
      <c r="H560" s="195" t="s">
        <v>371</v>
      </c>
      <c r="I560" s="183" t="s">
        <v>24</v>
      </c>
    </row>
    <row r="561" spans="1:9" hidden="1" x14ac:dyDescent="0.2">
      <c r="A561" s="191">
        <v>3</v>
      </c>
      <c r="B561" s="192" t="s">
        <v>933</v>
      </c>
      <c r="C561" s="193">
        <v>186</v>
      </c>
      <c r="D561" s="187">
        <v>186</v>
      </c>
      <c r="E561" s="193">
        <v>186</v>
      </c>
      <c r="F561" s="193">
        <v>0</v>
      </c>
      <c r="G561" s="194" t="s">
        <v>318</v>
      </c>
      <c r="H561" s="195" t="s">
        <v>367</v>
      </c>
      <c r="I561" s="183" t="s">
        <v>24</v>
      </c>
    </row>
    <row r="562" spans="1:9" hidden="1" x14ac:dyDescent="0.2">
      <c r="A562" s="191">
        <v>4</v>
      </c>
      <c r="B562" s="192" t="s">
        <v>934</v>
      </c>
      <c r="C562" s="193">
        <v>10.38</v>
      </c>
      <c r="D562" s="187">
        <v>10.38</v>
      </c>
      <c r="E562" s="193">
        <v>0</v>
      </c>
      <c r="F562" s="193">
        <v>10.38</v>
      </c>
      <c r="G562" s="194" t="s">
        <v>688</v>
      </c>
      <c r="H562" s="195" t="s">
        <v>360</v>
      </c>
      <c r="I562" s="183" t="s">
        <v>24</v>
      </c>
    </row>
    <row r="563" spans="1:9" hidden="1" x14ac:dyDescent="0.2">
      <c r="A563" s="191">
        <v>5</v>
      </c>
      <c r="B563" s="192" t="s">
        <v>935</v>
      </c>
      <c r="C563" s="193">
        <f>20.71+0.02</f>
        <v>20.73</v>
      </c>
      <c r="D563" s="187">
        <v>20.71</v>
      </c>
      <c r="E563" s="193">
        <v>0</v>
      </c>
      <c r="F563" s="193">
        <v>20.73</v>
      </c>
      <c r="G563" s="194" t="s">
        <v>1116</v>
      </c>
      <c r="H563" s="195" t="s">
        <v>366</v>
      </c>
      <c r="I563" s="183" t="s">
        <v>24</v>
      </c>
    </row>
    <row r="564" spans="1:9" hidden="1" x14ac:dyDescent="0.2">
      <c r="A564" s="191">
        <v>6</v>
      </c>
      <c r="B564" s="192" t="s">
        <v>936</v>
      </c>
      <c r="C564" s="193">
        <v>44.32</v>
      </c>
      <c r="D564" s="187">
        <v>44.32</v>
      </c>
      <c r="E564" s="193">
        <v>0</v>
      </c>
      <c r="F564" s="193">
        <v>44.32</v>
      </c>
      <c r="G564" s="194" t="s">
        <v>937</v>
      </c>
      <c r="H564" s="195" t="s">
        <v>368</v>
      </c>
      <c r="I564" s="183" t="s">
        <v>24</v>
      </c>
    </row>
    <row r="565" spans="1:9" hidden="1" x14ac:dyDescent="0.2">
      <c r="A565" s="191">
        <v>7</v>
      </c>
      <c r="B565" s="192" t="s">
        <v>938</v>
      </c>
      <c r="C565" s="193">
        <f>42.17+31.87</f>
        <v>74.040000000000006</v>
      </c>
      <c r="D565" s="187">
        <v>42.17</v>
      </c>
      <c r="E565" s="193">
        <v>0</v>
      </c>
      <c r="F565" s="193">
        <v>42.17</v>
      </c>
      <c r="G565" s="194" t="s">
        <v>181</v>
      </c>
      <c r="H565" s="195" t="s">
        <v>361</v>
      </c>
      <c r="I565" s="183" t="s">
        <v>24</v>
      </c>
    </row>
    <row r="566" spans="1:9" hidden="1" x14ac:dyDescent="0.2">
      <c r="A566" s="191">
        <v>8</v>
      </c>
      <c r="B566" s="192" t="s">
        <v>939</v>
      </c>
      <c r="C566" s="193">
        <v>52.91</v>
      </c>
      <c r="D566" s="187">
        <v>52.91</v>
      </c>
      <c r="E566" s="193">
        <v>0</v>
      </c>
      <c r="F566" s="193">
        <v>52.91</v>
      </c>
      <c r="G566" s="194" t="s">
        <v>181</v>
      </c>
      <c r="H566" s="195" t="s">
        <v>372</v>
      </c>
      <c r="I566" s="183" t="s">
        <v>24</v>
      </c>
    </row>
    <row r="567" spans="1:9" hidden="1" x14ac:dyDescent="0.2">
      <c r="A567" s="191">
        <v>9</v>
      </c>
      <c r="B567" s="192" t="s">
        <v>1117</v>
      </c>
      <c r="C567" s="193">
        <v>5</v>
      </c>
      <c r="D567" s="187">
        <v>52.91</v>
      </c>
      <c r="E567" s="193">
        <v>0</v>
      </c>
      <c r="F567" s="193">
        <v>5</v>
      </c>
      <c r="G567" s="194" t="s">
        <v>181</v>
      </c>
      <c r="H567" s="195" t="s">
        <v>359</v>
      </c>
      <c r="I567" s="183" t="s">
        <v>24</v>
      </c>
    </row>
    <row r="568" spans="1:9" hidden="1" x14ac:dyDescent="0.2">
      <c r="A568" s="191">
        <v>10</v>
      </c>
      <c r="B568" s="192" t="s">
        <v>940</v>
      </c>
      <c r="C568" s="193">
        <v>30</v>
      </c>
      <c r="D568" s="187">
        <v>12</v>
      </c>
      <c r="E568" s="193">
        <v>0</v>
      </c>
      <c r="F568" s="193">
        <v>30</v>
      </c>
      <c r="G568" s="194" t="s">
        <v>12</v>
      </c>
      <c r="H568" s="195" t="s">
        <v>358</v>
      </c>
      <c r="I568" s="183" t="s">
        <v>24</v>
      </c>
    </row>
    <row r="569" spans="1:9" hidden="1" x14ac:dyDescent="0.2">
      <c r="A569" s="191">
        <v>11</v>
      </c>
      <c r="B569" s="192" t="s">
        <v>940</v>
      </c>
      <c r="C569" s="193">
        <v>30</v>
      </c>
      <c r="D569" s="187">
        <v>12</v>
      </c>
      <c r="E569" s="193">
        <v>0</v>
      </c>
      <c r="F569" s="193">
        <v>30</v>
      </c>
      <c r="G569" s="194" t="s">
        <v>12</v>
      </c>
      <c r="H569" s="195" t="s">
        <v>357</v>
      </c>
      <c r="I569" s="183" t="s">
        <v>24</v>
      </c>
    </row>
    <row r="570" spans="1:9" hidden="1" x14ac:dyDescent="0.2">
      <c r="A570" s="191">
        <v>12</v>
      </c>
      <c r="B570" s="192" t="s">
        <v>940</v>
      </c>
      <c r="C570" s="193">
        <v>50</v>
      </c>
      <c r="D570" s="187">
        <v>12</v>
      </c>
      <c r="E570" s="193">
        <v>0</v>
      </c>
      <c r="F570" s="193">
        <v>50</v>
      </c>
      <c r="G570" s="194" t="s">
        <v>12</v>
      </c>
      <c r="H570" s="195" t="s">
        <v>362</v>
      </c>
      <c r="I570" s="183" t="s">
        <v>24</v>
      </c>
    </row>
    <row r="571" spans="1:9" hidden="1" x14ac:dyDescent="0.2">
      <c r="A571" s="191">
        <v>13</v>
      </c>
      <c r="B571" s="192" t="s">
        <v>940</v>
      </c>
      <c r="C571" s="193">
        <v>50</v>
      </c>
      <c r="D571" s="187">
        <v>12</v>
      </c>
      <c r="E571" s="193">
        <v>0</v>
      </c>
      <c r="F571" s="193">
        <v>50</v>
      </c>
      <c r="G571" s="194" t="s">
        <v>12</v>
      </c>
      <c r="H571" s="195" t="s">
        <v>361</v>
      </c>
      <c r="I571" s="183" t="s">
        <v>24</v>
      </c>
    </row>
    <row r="572" spans="1:9" hidden="1" x14ac:dyDescent="0.2">
      <c r="A572" s="191">
        <v>14</v>
      </c>
      <c r="B572" s="192" t="s">
        <v>940</v>
      </c>
      <c r="C572" s="193">
        <v>30</v>
      </c>
      <c r="D572" s="187">
        <v>12</v>
      </c>
      <c r="E572" s="193">
        <v>0</v>
      </c>
      <c r="F572" s="193">
        <v>30</v>
      </c>
      <c r="G572" s="194" t="s">
        <v>12</v>
      </c>
      <c r="H572" s="195" t="s">
        <v>363</v>
      </c>
      <c r="I572" s="183" t="s">
        <v>24</v>
      </c>
    </row>
    <row r="573" spans="1:9" hidden="1" x14ac:dyDescent="0.2">
      <c r="A573" s="191">
        <v>15</v>
      </c>
      <c r="B573" s="192" t="s">
        <v>940</v>
      </c>
      <c r="C573" s="193">
        <v>30</v>
      </c>
      <c r="D573" s="187">
        <v>12</v>
      </c>
      <c r="E573" s="193">
        <v>0</v>
      </c>
      <c r="F573" s="193">
        <v>30</v>
      </c>
      <c r="G573" s="194" t="s">
        <v>12</v>
      </c>
      <c r="H573" s="195" t="s">
        <v>359</v>
      </c>
      <c r="I573" s="183" t="s">
        <v>24</v>
      </c>
    </row>
    <row r="574" spans="1:9" hidden="1" x14ac:dyDescent="0.2">
      <c r="A574" s="191">
        <v>16</v>
      </c>
      <c r="B574" s="192" t="s">
        <v>940</v>
      </c>
      <c r="C574" s="193">
        <v>30</v>
      </c>
      <c r="D574" s="187">
        <v>12</v>
      </c>
      <c r="E574" s="193">
        <v>0</v>
      </c>
      <c r="F574" s="193">
        <v>30</v>
      </c>
      <c r="G574" s="194" t="s">
        <v>12</v>
      </c>
      <c r="H574" s="195" t="s">
        <v>371</v>
      </c>
      <c r="I574" s="183" t="s">
        <v>24</v>
      </c>
    </row>
    <row r="575" spans="1:9" hidden="1" x14ac:dyDescent="0.2">
      <c r="A575" s="191">
        <v>17</v>
      </c>
      <c r="B575" s="192" t="s">
        <v>940</v>
      </c>
      <c r="C575" s="193">
        <v>30</v>
      </c>
      <c r="D575" s="187">
        <v>12</v>
      </c>
      <c r="E575" s="193">
        <v>0</v>
      </c>
      <c r="F575" s="193">
        <v>30</v>
      </c>
      <c r="G575" s="194" t="s">
        <v>12</v>
      </c>
      <c r="H575" s="195" t="s">
        <v>372</v>
      </c>
      <c r="I575" s="183" t="s">
        <v>24</v>
      </c>
    </row>
    <row r="576" spans="1:9" hidden="1" x14ac:dyDescent="0.2">
      <c r="A576" s="191">
        <v>18</v>
      </c>
      <c r="B576" s="192" t="s">
        <v>940</v>
      </c>
      <c r="C576" s="193">
        <v>30</v>
      </c>
      <c r="D576" s="187">
        <v>12</v>
      </c>
      <c r="E576" s="193">
        <v>0</v>
      </c>
      <c r="F576" s="193">
        <v>30</v>
      </c>
      <c r="G576" s="194" t="s">
        <v>12</v>
      </c>
      <c r="H576" s="195" t="s">
        <v>369</v>
      </c>
      <c r="I576" s="183" t="s">
        <v>24</v>
      </c>
    </row>
    <row r="577" spans="1:9" hidden="1" x14ac:dyDescent="0.2">
      <c r="A577" s="191">
        <v>19</v>
      </c>
      <c r="B577" s="192" t="s">
        <v>940</v>
      </c>
      <c r="C577" s="193">
        <v>30</v>
      </c>
      <c r="D577" s="187">
        <v>12</v>
      </c>
      <c r="E577" s="193">
        <v>0</v>
      </c>
      <c r="F577" s="193">
        <v>30</v>
      </c>
      <c r="G577" s="194" t="s">
        <v>12</v>
      </c>
      <c r="H577" s="195" t="s">
        <v>367</v>
      </c>
      <c r="I577" s="183" t="s">
        <v>24</v>
      </c>
    </row>
    <row r="578" spans="1:9" hidden="1" x14ac:dyDescent="0.2">
      <c r="A578" s="191">
        <v>20</v>
      </c>
      <c r="B578" s="192" t="s">
        <v>940</v>
      </c>
      <c r="C578" s="193">
        <v>50</v>
      </c>
      <c r="D578" s="187">
        <v>12</v>
      </c>
      <c r="E578" s="193">
        <v>0</v>
      </c>
      <c r="F578" s="193">
        <v>50</v>
      </c>
      <c r="G578" s="194" t="s">
        <v>12</v>
      </c>
      <c r="H578" s="195" t="s">
        <v>366</v>
      </c>
      <c r="I578" s="183" t="s">
        <v>24</v>
      </c>
    </row>
    <row r="579" spans="1:9" hidden="1" x14ac:dyDescent="0.2">
      <c r="A579" s="191">
        <v>21</v>
      </c>
      <c r="B579" s="192" t="s">
        <v>940</v>
      </c>
      <c r="C579" s="193">
        <v>50</v>
      </c>
      <c r="D579" s="187">
        <v>12</v>
      </c>
      <c r="E579" s="193">
        <v>0</v>
      </c>
      <c r="F579" s="193">
        <v>50</v>
      </c>
      <c r="G579" s="194" t="s">
        <v>12</v>
      </c>
      <c r="H579" s="195" t="s">
        <v>360</v>
      </c>
      <c r="I579" s="183" t="s">
        <v>24</v>
      </c>
    </row>
    <row r="580" spans="1:9" hidden="1" x14ac:dyDescent="0.2">
      <c r="A580" s="191">
        <v>22</v>
      </c>
      <c r="B580" s="192" t="s">
        <v>940</v>
      </c>
      <c r="C580" s="193">
        <v>50</v>
      </c>
      <c r="D580" s="187">
        <v>12</v>
      </c>
      <c r="E580" s="193">
        <v>0</v>
      </c>
      <c r="F580" s="193">
        <v>50</v>
      </c>
      <c r="G580" s="194" t="s">
        <v>12</v>
      </c>
      <c r="H580" s="195" t="s">
        <v>373</v>
      </c>
      <c r="I580" s="183" t="s">
        <v>24</v>
      </c>
    </row>
    <row r="581" spans="1:9" s="148" customFormat="1" hidden="1" x14ac:dyDescent="0.2">
      <c r="A581" s="184" t="s">
        <v>319</v>
      </c>
      <c r="B581" s="185" t="s">
        <v>46</v>
      </c>
      <c r="C581" s="186">
        <v>0</v>
      </c>
      <c r="D581" s="187">
        <v>0</v>
      </c>
      <c r="E581" s="186">
        <v>0</v>
      </c>
      <c r="F581" s="186">
        <v>0</v>
      </c>
      <c r="G581" s="188" t="s">
        <v>318</v>
      </c>
      <c r="H581" s="189" t="s">
        <v>318</v>
      </c>
      <c r="I581" s="190">
        <v>0</v>
      </c>
    </row>
    <row r="582" spans="1:9" ht="25.5" hidden="1" x14ac:dyDescent="0.2">
      <c r="A582" s="191">
        <v>1</v>
      </c>
      <c r="B582" s="192" t="s">
        <v>941</v>
      </c>
      <c r="C582" s="193">
        <v>2</v>
      </c>
      <c r="D582" s="187">
        <v>2</v>
      </c>
      <c r="E582" s="193">
        <v>0</v>
      </c>
      <c r="F582" s="193">
        <v>2</v>
      </c>
      <c r="G582" s="194" t="s">
        <v>24</v>
      </c>
      <c r="H582" s="195" t="s">
        <v>360</v>
      </c>
      <c r="I582" s="183" t="s">
        <v>47</v>
      </c>
    </row>
    <row r="583" spans="1:9" hidden="1" x14ac:dyDescent="0.2">
      <c r="A583" s="191">
        <v>2</v>
      </c>
      <c r="B583" s="192" t="s">
        <v>942</v>
      </c>
      <c r="C583" s="193">
        <v>4.7</v>
      </c>
      <c r="D583" s="187">
        <v>4.7</v>
      </c>
      <c r="E583" s="193">
        <v>0</v>
      </c>
      <c r="F583" s="193">
        <v>4.7</v>
      </c>
      <c r="G583" s="194" t="s">
        <v>24</v>
      </c>
      <c r="H583" s="195" t="s">
        <v>360</v>
      </c>
      <c r="I583" s="183" t="s">
        <v>47</v>
      </c>
    </row>
    <row r="584" spans="1:9" hidden="1" x14ac:dyDescent="0.2">
      <c r="A584" s="191">
        <v>3</v>
      </c>
      <c r="B584" s="192" t="s">
        <v>943</v>
      </c>
      <c r="C584" s="193">
        <v>50</v>
      </c>
      <c r="D584" s="187">
        <v>50</v>
      </c>
      <c r="E584" s="193">
        <v>0</v>
      </c>
      <c r="F584" s="193">
        <v>50</v>
      </c>
      <c r="G584" s="194" t="s">
        <v>24</v>
      </c>
      <c r="H584" s="195" t="s">
        <v>360</v>
      </c>
      <c r="I584" s="183" t="s">
        <v>47</v>
      </c>
    </row>
    <row r="585" spans="1:9" s="148" customFormat="1" ht="30" hidden="1" customHeight="1" x14ac:dyDescent="0.2">
      <c r="A585" s="184" t="s">
        <v>341</v>
      </c>
      <c r="B585" s="185" t="s">
        <v>944</v>
      </c>
      <c r="C585" s="186">
        <v>0</v>
      </c>
      <c r="D585" s="187">
        <v>0</v>
      </c>
      <c r="E585" s="186">
        <v>0</v>
      </c>
      <c r="F585" s="186">
        <v>0</v>
      </c>
      <c r="G585" s="188" t="s">
        <v>318</v>
      </c>
      <c r="H585" s="189" t="s">
        <v>318</v>
      </c>
      <c r="I585" s="190">
        <v>0</v>
      </c>
    </row>
    <row r="586" spans="1:9" s="148" customFormat="1" hidden="1" x14ac:dyDescent="0.2">
      <c r="A586" s="184" t="s">
        <v>319</v>
      </c>
      <c r="B586" s="185" t="s">
        <v>60</v>
      </c>
      <c r="C586" s="186">
        <v>0</v>
      </c>
      <c r="D586" s="187">
        <v>0</v>
      </c>
      <c r="E586" s="186">
        <v>0</v>
      </c>
      <c r="F586" s="186">
        <v>0</v>
      </c>
      <c r="G586" s="188" t="s">
        <v>318</v>
      </c>
      <c r="H586" s="189" t="s">
        <v>318</v>
      </c>
      <c r="I586" s="190">
        <v>0</v>
      </c>
    </row>
    <row r="587" spans="1:9" ht="25.5" hidden="1" x14ac:dyDescent="0.2">
      <c r="A587" s="191">
        <v>1</v>
      </c>
      <c r="B587" s="192" t="s">
        <v>945</v>
      </c>
      <c r="C587" s="193">
        <v>16.09</v>
      </c>
      <c r="D587" s="187">
        <v>16.09</v>
      </c>
      <c r="E587" s="193">
        <v>0</v>
      </c>
      <c r="F587" s="193">
        <v>16.09</v>
      </c>
      <c r="G587" s="194" t="s">
        <v>33</v>
      </c>
      <c r="H587" s="195" t="s">
        <v>369</v>
      </c>
      <c r="I587" s="183" t="s">
        <v>61</v>
      </c>
    </row>
    <row r="588" spans="1:9" hidden="1" x14ac:dyDescent="0.2">
      <c r="A588" s="191">
        <v>2</v>
      </c>
      <c r="B588" s="192" t="s">
        <v>399</v>
      </c>
      <c r="C588" s="193">
        <v>15</v>
      </c>
      <c r="D588" s="187">
        <v>15</v>
      </c>
      <c r="E588" s="193">
        <v>0</v>
      </c>
      <c r="F588" s="193">
        <v>15</v>
      </c>
      <c r="G588" s="194" t="s">
        <v>30</v>
      </c>
      <c r="H588" s="195" t="s">
        <v>367</v>
      </c>
      <c r="I588" s="183" t="s">
        <v>61</v>
      </c>
    </row>
    <row r="589" spans="1:9" hidden="1" x14ac:dyDescent="0.2">
      <c r="A589" s="191">
        <v>3</v>
      </c>
      <c r="B589" s="192" t="s">
        <v>946</v>
      </c>
      <c r="C589" s="193">
        <v>1.1000000000000001</v>
      </c>
      <c r="D589" s="187">
        <v>1.1000000000000001</v>
      </c>
      <c r="E589" s="193">
        <v>0</v>
      </c>
      <c r="F589" s="193">
        <v>1.1000000000000001</v>
      </c>
      <c r="G589" s="194" t="s">
        <v>24</v>
      </c>
      <c r="H589" s="195" t="s">
        <v>366</v>
      </c>
      <c r="I589" s="183" t="s">
        <v>61</v>
      </c>
    </row>
    <row r="590" spans="1:9" hidden="1" x14ac:dyDescent="0.2">
      <c r="A590" s="191">
        <v>4</v>
      </c>
      <c r="B590" s="192" t="s">
        <v>947</v>
      </c>
      <c r="C590" s="193">
        <v>0.1</v>
      </c>
      <c r="D590" s="187">
        <v>0.1</v>
      </c>
      <c r="E590" s="193">
        <v>0</v>
      </c>
      <c r="F590" s="193">
        <v>0.1</v>
      </c>
      <c r="G590" s="194" t="s">
        <v>24</v>
      </c>
      <c r="H590" s="195" t="s">
        <v>357</v>
      </c>
      <c r="I590" s="183" t="s">
        <v>61</v>
      </c>
    </row>
    <row r="591" spans="1:9" s="148" customFormat="1" hidden="1" x14ac:dyDescent="0.2">
      <c r="A591" s="184" t="s">
        <v>319</v>
      </c>
      <c r="B591" s="185" t="s">
        <v>63</v>
      </c>
      <c r="C591" s="186">
        <v>0</v>
      </c>
      <c r="D591" s="187">
        <v>0</v>
      </c>
      <c r="E591" s="186">
        <v>0</v>
      </c>
      <c r="F591" s="186">
        <v>0</v>
      </c>
      <c r="G591" s="188" t="s">
        <v>318</v>
      </c>
      <c r="H591" s="189" t="s">
        <v>318</v>
      </c>
      <c r="I591" s="190">
        <v>0</v>
      </c>
    </row>
    <row r="592" spans="1:9" hidden="1" x14ac:dyDescent="0.2">
      <c r="A592" s="191">
        <v>1</v>
      </c>
      <c r="B592" s="192" t="s">
        <v>948</v>
      </c>
      <c r="C592" s="193">
        <v>0.1</v>
      </c>
      <c r="D592" s="187">
        <v>0.1</v>
      </c>
      <c r="E592" s="193">
        <v>0</v>
      </c>
      <c r="F592" s="193">
        <v>0.1</v>
      </c>
      <c r="G592" s="194" t="s">
        <v>148</v>
      </c>
      <c r="H592" s="195" t="s">
        <v>358</v>
      </c>
      <c r="I592" s="183" t="s">
        <v>64</v>
      </c>
    </row>
    <row r="593" spans="1:9" x14ac:dyDescent="0.2">
      <c r="A593" s="191">
        <v>2</v>
      </c>
      <c r="B593" s="192" t="s">
        <v>949</v>
      </c>
      <c r="C593" s="193">
        <v>0.05</v>
      </c>
      <c r="D593" s="187">
        <v>0.05</v>
      </c>
      <c r="E593" s="193">
        <v>0</v>
      </c>
      <c r="F593" s="193">
        <v>0.05</v>
      </c>
      <c r="G593" s="194" t="s">
        <v>950</v>
      </c>
      <c r="H593" s="195" t="s">
        <v>364</v>
      </c>
      <c r="I593" s="183" t="s">
        <v>64</v>
      </c>
    </row>
    <row r="594" spans="1:9" hidden="1" x14ac:dyDescent="0.2">
      <c r="A594" s="191">
        <v>3</v>
      </c>
      <c r="B594" s="192" t="s">
        <v>951</v>
      </c>
      <c r="C594" s="193">
        <v>0.05</v>
      </c>
      <c r="D594" s="187">
        <v>0.05</v>
      </c>
      <c r="E594" s="193">
        <v>0</v>
      </c>
      <c r="F594" s="193">
        <v>0.05</v>
      </c>
      <c r="G594" s="194" t="s">
        <v>24</v>
      </c>
      <c r="H594" s="195" t="s">
        <v>362</v>
      </c>
      <c r="I594" s="183" t="s">
        <v>64</v>
      </c>
    </row>
    <row r="595" spans="1:9" hidden="1" x14ac:dyDescent="0.2">
      <c r="A595" s="191">
        <v>4</v>
      </c>
      <c r="B595" s="192" t="s">
        <v>952</v>
      </c>
      <c r="C595" s="193">
        <v>8.4700000000000006</v>
      </c>
      <c r="D595" s="187">
        <v>8.4700000000000006</v>
      </c>
      <c r="E595" s="193">
        <v>0</v>
      </c>
      <c r="F595" s="193">
        <v>8.4700000000000006</v>
      </c>
      <c r="G595" s="194" t="s">
        <v>321</v>
      </c>
      <c r="H595" s="195" t="s">
        <v>357</v>
      </c>
      <c r="I595" s="183" t="s">
        <v>64</v>
      </c>
    </row>
    <row r="596" spans="1:9" s="148" customFormat="1" hidden="1" x14ac:dyDescent="0.2">
      <c r="A596" s="184" t="s">
        <v>319</v>
      </c>
      <c r="B596" s="185" t="s">
        <v>331</v>
      </c>
      <c r="C596" s="186">
        <v>0</v>
      </c>
      <c r="D596" s="187">
        <v>0</v>
      </c>
      <c r="E596" s="186">
        <v>0</v>
      </c>
      <c r="F596" s="186">
        <v>0</v>
      </c>
      <c r="G596" s="188" t="s">
        <v>318</v>
      </c>
      <c r="H596" s="189" t="s">
        <v>318</v>
      </c>
      <c r="I596" s="190">
        <v>0</v>
      </c>
    </row>
    <row r="597" spans="1:9" ht="25.5" hidden="1" x14ac:dyDescent="0.2">
      <c r="A597" s="258">
        <v>1</v>
      </c>
      <c r="B597" s="260" t="s">
        <v>953</v>
      </c>
      <c r="C597" s="193">
        <v>14.88</v>
      </c>
      <c r="D597" s="187">
        <v>14.88</v>
      </c>
      <c r="E597" s="193">
        <v>0.53</v>
      </c>
      <c r="F597" s="193">
        <v>14.350000000000001</v>
      </c>
      <c r="G597" s="194" t="s">
        <v>954</v>
      </c>
      <c r="H597" s="195" t="s">
        <v>363</v>
      </c>
      <c r="I597" s="183" t="s">
        <v>124</v>
      </c>
    </row>
    <row r="598" spans="1:9" ht="25.5" hidden="1" x14ac:dyDescent="0.2">
      <c r="A598" s="262"/>
      <c r="B598" s="263"/>
      <c r="C598" s="193">
        <v>5.45</v>
      </c>
      <c r="D598" s="187">
        <v>14.88</v>
      </c>
      <c r="E598" s="193">
        <v>0.32</v>
      </c>
      <c r="F598" s="193">
        <v>5.13</v>
      </c>
      <c r="G598" s="194" t="s">
        <v>955</v>
      </c>
      <c r="H598" s="195" t="s">
        <v>361</v>
      </c>
      <c r="I598" s="183" t="s">
        <v>124</v>
      </c>
    </row>
    <row r="599" spans="1:9" hidden="1" x14ac:dyDescent="0.2">
      <c r="A599" s="262"/>
      <c r="B599" s="263"/>
      <c r="C599" s="193">
        <v>14.43</v>
      </c>
      <c r="D599" s="187">
        <v>14.88</v>
      </c>
      <c r="E599" s="193">
        <v>0.48</v>
      </c>
      <c r="F599" s="193">
        <v>13.95</v>
      </c>
      <c r="G599" s="194" t="s">
        <v>956</v>
      </c>
      <c r="H599" s="195" t="s">
        <v>366</v>
      </c>
      <c r="I599" s="183" t="s">
        <v>124</v>
      </c>
    </row>
    <row r="600" spans="1:9" ht="25.5" hidden="1" x14ac:dyDescent="0.2">
      <c r="A600" s="262"/>
      <c r="B600" s="263"/>
      <c r="C600" s="193">
        <v>19.010000000000002</v>
      </c>
      <c r="D600" s="187">
        <v>14.88</v>
      </c>
      <c r="E600" s="193">
        <v>0.26</v>
      </c>
      <c r="F600" s="193">
        <v>18.75</v>
      </c>
      <c r="G600" s="194" t="s">
        <v>957</v>
      </c>
      <c r="H600" s="195" t="s">
        <v>360</v>
      </c>
      <c r="I600" s="183" t="s">
        <v>124</v>
      </c>
    </row>
    <row r="601" spans="1:9" ht="25.5" hidden="1" x14ac:dyDescent="0.2">
      <c r="A601" s="259"/>
      <c r="B601" s="261"/>
      <c r="C601" s="193">
        <v>25.73</v>
      </c>
      <c r="D601" s="187">
        <v>14.88</v>
      </c>
      <c r="E601" s="193">
        <v>0.16</v>
      </c>
      <c r="F601" s="193">
        <v>25.57</v>
      </c>
      <c r="G601" s="194" t="s">
        <v>509</v>
      </c>
      <c r="H601" s="195" t="s">
        <v>373</v>
      </c>
      <c r="I601" s="183" t="s">
        <v>124</v>
      </c>
    </row>
    <row r="602" spans="1:9" ht="25.5" hidden="1" x14ac:dyDescent="0.2">
      <c r="A602" s="191">
        <v>2</v>
      </c>
      <c r="B602" s="192" t="s">
        <v>958</v>
      </c>
      <c r="C602" s="193">
        <v>1.3</v>
      </c>
      <c r="D602" s="187">
        <v>1.3</v>
      </c>
      <c r="E602" s="193">
        <v>0</v>
      </c>
      <c r="F602" s="193">
        <v>1.3</v>
      </c>
      <c r="G602" s="194" t="s">
        <v>328</v>
      </c>
      <c r="H602" s="195" t="s">
        <v>363</v>
      </c>
      <c r="I602" s="183" t="s">
        <v>124</v>
      </c>
    </row>
    <row r="603" spans="1:9" hidden="1" x14ac:dyDescent="0.2">
      <c r="A603" s="191">
        <v>3</v>
      </c>
      <c r="B603" s="192" t="s">
        <v>959</v>
      </c>
      <c r="C603" s="193">
        <v>82.5</v>
      </c>
      <c r="D603" s="187">
        <v>82.5</v>
      </c>
      <c r="E603" s="193">
        <v>70</v>
      </c>
      <c r="F603" s="193">
        <v>12.5</v>
      </c>
      <c r="G603" s="194" t="s">
        <v>323</v>
      </c>
      <c r="H603" s="195" t="s">
        <v>359</v>
      </c>
      <c r="I603" s="183" t="s">
        <v>124</v>
      </c>
    </row>
    <row r="604" spans="1:9" hidden="1" x14ac:dyDescent="0.2">
      <c r="A604" s="191">
        <v>4</v>
      </c>
      <c r="B604" s="192" t="s">
        <v>960</v>
      </c>
      <c r="C604" s="193">
        <v>72</v>
      </c>
      <c r="D604" s="187">
        <v>72</v>
      </c>
      <c r="E604" s="193">
        <v>60</v>
      </c>
      <c r="F604" s="193">
        <v>12</v>
      </c>
      <c r="G604" s="194" t="s">
        <v>961</v>
      </c>
      <c r="H604" s="195" t="s">
        <v>365</v>
      </c>
      <c r="I604" s="183" t="s">
        <v>124</v>
      </c>
    </row>
    <row r="605" spans="1:9" x14ac:dyDescent="0.2">
      <c r="A605" s="191">
        <v>5</v>
      </c>
      <c r="B605" s="192" t="s">
        <v>962</v>
      </c>
      <c r="C605" s="193">
        <v>4.5</v>
      </c>
      <c r="D605" s="187">
        <v>4.5</v>
      </c>
      <c r="E605" s="193">
        <v>3</v>
      </c>
      <c r="F605" s="193">
        <v>1.5</v>
      </c>
      <c r="G605" s="194" t="s">
        <v>24</v>
      </c>
      <c r="H605" s="195" t="s">
        <v>364</v>
      </c>
      <c r="I605" s="183" t="s">
        <v>124</v>
      </c>
    </row>
    <row r="606" spans="1:9" hidden="1" x14ac:dyDescent="0.2">
      <c r="A606" s="191">
        <v>6</v>
      </c>
      <c r="B606" s="192" t="s">
        <v>963</v>
      </c>
      <c r="C606" s="193">
        <v>4.05</v>
      </c>
      <c r="D606" s="187">
        <v>4.05</v>
      </c>
      <c r="E606" s="193">
        <v>2</v>
      </c>
      <c r="F606" s="193">
        <v>2.0499999999999998</v>
      </c>
      <c r="G606" s="194" t="s">
        <v>24</v>
      </c>
      <c r="H606" s="195" t="s">
        <v>365</v>
      </c>
      <c r="I606" s="183" t="s">
        <v>124</v>
      </c>
    </row>
    <row r="607" spans="1:9" ht="38.25" hidden="1" x14ac:dyDescent="0.2">
      <c r="A607" s="191">
        <v>7</v>
      </c>
      <c r="B607" s="192" t="s">
        <v>964</v>
      </c>
      <c r="C607" s="193">
        <v>0.14000000000000001</v>
      </c>
      <c r="D607" s="187">
        <v>0.14000000000000001</v>
      </c>
      <c r="E607" s="193">
        <v>0</v>
      </c>
      <c r="F607" s="193">
        <v>0.14000000000000001</v>
      </c>
      <c r="G607" s="194" t="s">
        <v>329</v>
      </c>
      <c r="H607" s="195" t="s">
        <v>370</v>
      </c>
      <c r="I607" s="183" t="s">
        <v>124</v>
      </c>
    </row>
    <row r="608" spans="1:9" hidden="1" x14ac:dyDescent="0.2">
      <c r="A608" s="191">
        <v>8</v>
      </c>
      <c r="B608" s="192" t="s">
        <v>965</v>
      </c>
      <c r="C608" s="193">
        <v>10.5</v>
      </c>
      <c r="D608" s="187">
        <v>10.5</v>
      </c>
      <c r="E608" s="193">
        <v>5</v>
      </c>
      <c r="F608" s="193">
        <v>5.5</v>
      </c>
      <c r="G608" s="194" t="s">
        <v>323</v>
      </c>
      <c r="H608" s="195" t="s">
        <v>361</v>
      </c>
      <c r="I608" s="183" t="s">
        <v>124</v>
      </c>
    </row>
    <row r="609" spans="1:9" hidden="1" x14ac:dyDescent="0.2">
      <c r="A609" s="191">
        <v>9</v>
      </c>
      <c r="B609" s="192" t="s">
        <v>966</v>
      </c>
      <c r="C609" s="193">
        <v>10</v>
      </c>
      <c r="D609" s="187">
        <v>10</v>
      </c>
      <c r="E609" s="193">
        <v>8</v>
      </c>
      <c r="F609" s="193">
        <v>2</v>
      </c>
      <c r="G609" s="194" t="s">
        <v>24</v>
      </c>
      <c r="H609" s="195" t="s">
        <v>358</v>
      </c>
      <c r="I609" s="183" t="s">
        <v>124</v>
      </c>
    </row>
    <row r="610" spans="1:9" ht="25.5" hidden="1" x14ac:dyDescent="0.2">
      <c r="A610" s="191">
        <v>10</v>
      </c>
      <c r="B610" s="192" t="s">
        <v>967</v>
      </c>
      <c r="C610" s="193">
        <v>0.06</v>
      </c>
      <c r="D610" s="187">
        <v>0.06</v>
      </c>
      <c r="E610" s="193">
        <v>0</v>
      </c>
      <c r="F610" s="193">
        <v>0.06</v>
      </c>
      <c r="G610" s="194" t="s">
        <v>651</v>
      </c>
      <c r="H610" s="195" t="s">
        <v>362</v>
      </c>
      <c r="I610" s="183" t="s">
        <v>124</v>
      </c>
    </row>
    <row r="611" spans="1:9" ht="25.5" hidden="1" x14ac:dyDescent="0.2">
      <c r="A611" s="191">
        <v>11</v>
      </c>
      <c r="B611" s="192" t="s">
        <v>968</v>
      </c>
      <c r="C611" s="193">
        <v>0.02</v>
      </c>
      <c r="D611" s="187">
        <v>0.02</v>
      </c>
      <c r="E611" s="193">
        <v>0</v>
      </c>
      <c r="F611" s="193">
        <v>0.02</v>
      </c>
      <c r="G611" s="194" t="s">
        <v>324</v>
      </c>
      <c r="H611" s="195" t="s">
        <v>372</v>
      </c>
      <c r="I611" s="183" t="s">
        <v>124</v>
      </c>
    </row>
    <row r="612" spans="1:9" ht="25.5" hidden="1" x14ac:dyDescent="0.2">
      <c r="A612" s="191">
        <v>12</v>
      </c>
      <c r="B612" s="192" t="s">
        <v>969</v>
      </c>
      <c r="C612" s="193">
        <v>0.08</v>
      </c>
      <c r="D612" s="187">
        <v>0.08</v>
      </c>
      <c r="E612" s="193">
        <v>0</v>
      </c>
      <c r="F612" s="193">
        <v>0.08</v>
      </c>
      <c r="G612" s="194" t="s">
        <v>970</v>
      </c>
      <c r="H612" s="195" t="s">
        <v>362</v>
      </c>
      <c r="I612" s="183" t="s">
        <v>124</v>
      </c>
    </row>
    <row r="613" spans="1:9" hidden="1" x14ac:dyDescent="0.2">
      <c r="A613" s="191">
        <v>13</v>
      </c>
      <c r="B613" s="192" t="s">
        <v>971</v>
      </c>
      <c r="C613" s="193">
        <v>0.05</v>
      </c>
      <c r="D613" s="187">
        <v>0.05</v>
      </c>
      <c r="E613" s="193">
        <v>0</v>
      </c>
      <c r="F613" s="193">
        <v>0.05</v>
      </c>
      <c r="G613" s="194" t="s">
        <v>595</v>
      </c>
      <c r="H613" s="195" t="s">
        <v>373</v>
      </c>
      <c r="I613" s="183" t="s">
        <v>124</v>
      </c>
    </row>
    <row r="614" spans="1:9" hidden="1" x14ac:dyDescent="0.2">
      <c r="A614" s="191">
        <v>14</v>
      </c>
      <c r="B614" s="192" t="s">
        <v>972</v>
      </c>
      <c r="C614" s="193">
        <v>0.11</v>
      </c>
      <c r="D614" s="187">
        <v>0.11</v>
      </c>
      <c r="E614" s="193">
        <v>0</v>
      </c>
      <c r="F614" s="193">
        <v>0.11</v>
      </c>
      <c r="G614" s="194" t="s">
        <v>322</v>
      </c>
      <c r="H614" s="195" t="s">
        <v>373</v>
      </c>
      <c r="I614" s="183" t="s">
        <v>124</v>
      </c>
    </row>
    <row r="615" spans="1:9" hidden="1" x14ac:dyDescent="0.2">
      <c r="A615" s="191">
        <v>15</v>
      </c>
      <c r="B615" s="192" t="s">
        <v>973</v>
      </c>
      <c r="C615" s="193">
        <v>0.17</v>
      </c>
      <c r="D615" s="187">
        <v>0.17</v>
      </c>
      <c r="E615" s="193">
        <v>0</v>
      </c>
      <c r="F615" s="193">
        <v>0.17</v>
      </c>
      <c r="G615" s="194" t="s">
        <v>328</v>
      </c>
      <c r="H615" s="195" t="s">
        <v>369</v>
      </c>
      <c r="I615" s="183" t="s">
        <v>124</v>
      </c>
    </row>
    <row r="616" spans="1:9" hidden="1" x14ac:dyDescent="0.2">
      <c r="A616" s="258">
        <v>16</v>
      </c>
      <c r="B616" s="260" t="s">
        <v>974</v>
      </c>
      <c r="C616" s="193">
        <v>0.33</v>
      </c>
      <c r="D616" s="187">
        <v>0.33</v>
      </c>
      <c r="E616" s="193">
        <v>0</v>
      </c>
      <c r="F616" s="193">
        <v>0.33</v>
      </c>
      <c r="G616" s="194" t="s">
        <v>12</v>
      </c>
      <c r="H616" s="195" t="s">
        <v>371</v>
      </c>
      <c r="I616" s="183" t="s">
        <v>124</v>
      </c>
    </row>
    <row r="617" spans="1:9" hidden="1" x14ac:dyDescent="0.2">
      <c r="A617" s="259"/>
      <c r="B617" s="261"/>
      <c r="C617" s="193">
        <v>1.3</v>
      </c>
      <c r="D617" s="187">
        <v>0.33</v>
      </c>
      <c r="E617" s="193">
        <v>0</v>
      </c>
      <c r="F617" s="193">
        <v>1.3</v>
      </c>
      <c r="G617" s="194" t="s">
        <v>330</v>
      </c>
      <c r="H617" s="195" t="s">
        <v>367</v>
      </c>
      <c r="I617" s="183" t="s">
        <v>124</v>
      </c>
    </row>
    <row r="618" spans="1:9" ht="38.25" hidden="1" x14ac:dyDescent="0.2">
      <c r="A618" s="191">
        <v>17</v>
      </c>
      <c r="B618" s="192" t="s">
        <v>975</v>
      </c>
      <c r="C618" s="193">
        <v>2.58</v>
      </c>
      <c r="D618" s="187">
        <v>2.58</v>
      </c>
      <c r="E618" s="193">
        <v>0.87</v>
      </c>
      <c r="F618" s="193">
        <v>1.71</v>
      </c>
      <c r="G618" s="194" t="s">
        <v>976</v>
      </c>
      <c r="H618" s="195" t="s">
        <v>357</v>
      </c>
      <c r="I618" s="183" t="s">
        <v>124</v>
      </c>
    </row>
    <row r="619" spans="1:9" ht="38.25" x14ac:dyDescent="0.2">
      <c r="A619" s="191">
        <v>18</v>
      </c>
      <c r="B619" s="192" t="s">
        <v>977</v>
      </c>
      <c r="C619" s="193">
        <v>5.14</v>
      </c>
      <c r="D619" s="187">
        <v>5.14</v>
      </c>
      <c r="E619" s="193">
        <v>1.36</v>
      </c>
      <c r="F619" s="193">
        <v>3.7799999999999994</v>
      </c>
      <c r="G619" s="194" t="s">
        <v>978</v>
      </c>
      <c r="H619" s="195" t="s">
        <v>364</v>
      </c>
      <c r="I619" s="183" t="s">
        <v>124</v>
      </c>
    </row>
    <row r="620" spans="1:9" ht="25.5" hidden="1" x14ac:dyDescent="0.2">
      <c r="A620" s="258">
        <v>19</v>
      </c>
      <c r="B620" s="260" t="s">
        <v>979</v>
      </c>
      <c r="C620" s="193">
        <v>3.62</v>
      </c>
      <c r="D620" s="187">
        <v>3.62</v>
      </c>
      <c r="E620" s="193">
        <v>0.98</v>
      </c>
      <c r="F620" s="193">
        <v>2.64</v>
      </c>
      <c r="G620" s="194" t="s">
        <v>980</v>
      </c>
      <c r="H620" s="195" t="s">
        <v>363</v>
      </c>
      <c r="I620" s="183" t="s">
        <v>124</v>
      </c>
    </row>
    <row r="621" spans="1:9" ht="25.5" hidden="1" x14ac:dyDescent="0.2">
      <c r="A621" s="259"/>
      <c r="B621" s="261"/>
      <c r="C621" s="193">
        <v>4.12</v>
      </c>
      <c r="D621" s="187">
        <v>3.62</v>
      </c>
      <c r="E621" s="193">
        <v>0.3</v>
      </c>
      <c r="F621" s="193">
        <v>3.8200000000000003</v>
      </c>
      <c r="G621" s="194" t="s">
        <v>906</v>
      </c>
      <c r="H621" s="195" t="s">
        <v>367</v>
      </c>
      <c r="I621" s="183" t="s">
        <v>124</v>
      </c>
    </row>
    <row r="622" spans="1:9" ht="25.5" hidden="1" x14ac:dyDescent="0.2">
      <c r="A622" s="258">
        <v>20</v>
      </c>
      <c r="B622" s="260" t="s">
        <v>981</v>
      </c>
      <c r="C622" s="193">
        <v>7.87</v>
      </c>
      <c r="D622" s="187">
        <v>7.87</v>
      </c>
      <c r="E622" s="193">
        <v>0.24</v>
      </c>
      <c r="F622" s="193">
        <v>7.63</v>
      </c>
      <c r="G622" s="194" t="s">
        <v>651</v>
      </c>
      <c r="H622" s="195" t="s">
        <v>366</v>
      </c>
      <c r="I622" s="183" t="s">
        <v>124</v>
      </c>
    </row>
    <row r="623" spans="1:9" ht="25.5" hidden="1" x14ac:dyDescent="0.2">
      <c r="A623" s="259"/>
      <c r="B623" s="261"/>
      <c r="C623" s="193">
        <v>8.4499999999999993</v>
      </c>
      <c r="D623" s="187">
        <v>7.87</v>
      </c>
      <c r="E623" s="193">
        <v>0</v>
      </c>
      <c r="F623" s="193">
        <v>8.4499999999999993</v>
      </c>
      <c r="G623" s="194" t="s">
        <v>982</v>
      </c>
      <c r="H623" s="195" t="s">
        <v>361</v>
      </c>
      <c r="I623" s="183" t="s">
        <v>124</v>
      </c>
    </row>
    <row r="624" spans="1:9" ht="25.5" hidden="1" x14ac:dyDescent="0.2">
      <c r="A624" s="191">
        <v>21</v>
      </c>
      <c r="B624" s="192" t="s">
        <v>983</v>
      </c>
      <c r="C624" s="193">
        <v>24.7</v>
      </c>
      <c r="D624" s="187">
        <v>24.7</v>
      </c>
      <c r="E624" s="193">
        <v>0</v>
      </c>
      <c r="F624" s="193">
        <v>24.7</v>
      </c>
      <c r="G624" s="194" t="s">
        <v>984</v>
      </c>
      <c r="H624" s="195" t="s">
        <v>361</v>
      </c>
      <c r="I624" s="183" t="s">
        <v>124</v>
      </c>
    </row>
    <row r="625" spans="1:9" ht="25.5" hidden="1" x14ac:dyDescent="0.2">
      <c r="A625" s="258">
        <v>22</v>
      </c>
      <c r="B625" s="260" t="s">
        <v>985</v>
      </c>
      <c r="C625" s="193">
        <v>5.55</v>
      </c>
      <c r="D625" s="187">
        <v>5.55</v>
      </c>
      <c r="E625" s="193">
        <v>0</v>
      </c>
      <c r="F625" s="193">
        <v>5.55</v>
      </c>
      <c r="G625" s="194" t="s">
        <v>342</v>
      </c>
      <c r="H625" s="195" t="s">
        <v>359</v>
      </c>
      <c r="I625" s="183" t="s">
        <v>124</v>
      </c>
    </row>
    <row r="626" spans="1:9" ht="38.25" hidden="1" x14ac:dyDescent="0.2">
      <c r="A626" s="262"/>
      <c r="B626" s="263"/>
      <c r="C626" s="193">
        <v>13.67</v>
      </c>
      <c r="D626" s="187">
        <v>5.55</v>
      </c>
      <c r="E626" s="193">
        <v>0</v>
      </c>
      <c r="F626" s="193">
        <v>13.67</v>
      </c>
      <c r="G626" s="194" t="s">
        <v>986</v>
      </c>
      <c r="H626" s="195" t="s">
        <v>363</v>
      </c>
      <c r="I626" s="183" t="s">
        <v>124</v>
      </c>
    </row>
    <row r="627" spans="1:9" ht="38.25" hidden="1" x14ac:dyDescent="0.2">
      <c r="A627" s="262"/>
      <c r="B627" s="263"/>
      <c r="C627" s="193">
        <v>12.13</v>
      </c>
      <c r="D627" s="187">
        <v>5.55</v>
      </c>
      <c r="E627" s="193">
        <v>0</v>
      </c>
      <c r="F627" s="193">
        <v>12.13</v>
      </c>
      <c r="G627" s="194" t="s">
        <v>987</v>
      </c>
      <c r="H627" s="195" t="s">
        <v>361</v>
      </c>
      <c r="I627" s="183" t="s">
        <v>124</v>
      </c>
    </row>
    <row r="628" spans="1:9" hidden="1" x14ac:dyDescent="0.2">
      <c r="A628" s="259"/>
      <c r="B628" s="261"/>
      <c r="C628" s="193">
        <v>0.96</v>
      </c>
      <c r="D628" s="187">
        <v>5.55</v>
      </c>
      <c r="E628" s="193">
        <v>0</v>
      </c>
      <c r="F628" s="193">
        <v>0.96</v>
      </c>
      <c r="G628" s="194" t="s">
        <v>988</v>
      </c>
      <c r="H628" s="195" t="s">
        <v>358</v>
      </c>
      <c r="I628" s="183" t="s">
        <v>124</v>
      </c>
    </row>
    <row r="629" spans="1:9" ht="25.5" hidden="1" x14ac:dyDescent="0.2">
      <c r="A629" s="191">
        <v>23</v>
      </c>
      <c r="B629" s="192" t="s">
        <v>989</v>
      </c>
      <c r="C629" s="193">
        <v>1.85</v>
      </c>
      <c r="D629" s="187">
        <v>1.85</v>
      </c>
      <c r="E629" s="193">
        <v>0.99</v>
      </c>
      <c r="F629" s="193">
        <v>0.8600000000000001</v>
      </c>
      <c r="G629" s="194" t="s">
        <v>990</v>
      </c>
      <c r="H629" s="195" t="s">
        <v>366</v>
      </c>
      <c r="I629" s="183" t="s">
        <v>124</v>
      </c>
    </row>
    <row r="630" spans="1:9" ht="25.5" hidden="1" x14ac:dyDescent="0.2">
      <c r="A630" s="191">
        <v>24</v>
      </c>
      <c r="B630" s="192" t="s">
        <v>991</v>
      </c>
      <c r="C630" s="193">
        <v>7.3</v>
      </c>
      <c r="D630" s="187">
        <v>7.3</v>
      </c>
      <c r="E630" s="193">
        <v>2.56</v>
      </c>
      <c r="F630" s="193">
        <v>4.74</v>
      </c>
      <c r="G630" s="194" t="s">
        <v>906</v>
      </c>
      <c r="H630" s="195" t="s">
        <v>373</v>
      </c>
      <c r="I630" s="183" t="s">
        <v>124</v>
      </c>
    </row>
    <row r="631" spans="1:9" ht="25.5" hidden="1" x14ac:dyDescent="0.2">
      <c r="A631" s="191">
        <v>25</v>
      </c>
      <c r="B631" s="192" t="s">
        <v>992</v>
      </c>
      <c r="C631" s="193">
        <v>4.0199999999999996</v>
      </c>
      <c r="D631" s="187">
        <v>4.0199999999999996</v>
      </c>
      <c r="E631" s="193">
        <v>1.39</v>
      </c>
      <c r="F631" s="193">
        <v>2.63</v>
      </c>
      <c r="G631" s="194" t="s">
        <v>993</v>
      </c>
      <c r="H631" s="195" t="s">
        <v>372</v>
      </c>
      <c r="I631" s="183" t="s">
        <v>124</v>
      </c>
    </row>
    <row r="632" spans="1:9" ht="25.5" hidden="1" x14ac:dyDescent="0.2">
      <c r="A632" s="191">
        <v>26</v>
      </c>
      <c r="B632" s="192" t="s">
        <v>994</v>
      </c>
      <c r="C632" s="193">
        <v>11.02</v>
      </c>
      <c r="D632" s="187">
        <v>11.02</v>
      </c>
      <c r="E632" s="193">
        <v>4.43</v>
      </c>
      <c r="F632" s="193">
        <v>6.59</v>
      </c>
      <c r="G632" s="194" t="s">
        <v>995</v>
      </c>
      <c r="H632" s="195" t="s">
        <v>360</v>
      </c>
      <c r="I632" s="183" t="s">
        <v>124</v>
      </c>
    </row>
    <row r="633" spans="1:9" ht="25.5" hidden="1" x14ac:dyDescent="0.2">
      <c r="A633" s="191">
        <v>27</v>
      </c>
      <c r="B633" s="192" t="s">
        <v>996</v>
      </c>
      <c r="C633" s="193">
        <v>4.08</v>
      </c>
      <c r="D633" s="187">
        <v>4.08</v>
      </c>
      <c r="E633" s="193">
        <v>2.11</v>
      </c>
      <c r="F633" s="193">
        <v>1.9700000000000002</v>
      </c>
      <c r="G633" s="194" t="s">
        <v>997</v>
      </c>
      <c r="H633" s="195" t="s">
        <v>371</v>
      </c>
      <c r="I633" s="183" t="s">
        <v>124</v>
      </c>
    </row>
    <row r="634" spans="1:9" ht="25.5" hidden="1" x14ac:dyDescent="0.2">
      <c r="A634" s="191">
        <v>28</v>
      </c>
      <c r="B634" s="192" t="s">
        <v>998</v>
      </c>
      <c r="C634" s="193">
        <v>3.14</v>
      </c>
      <c r="D634" s="187">
        <v>3.14</v>
      </c>
      <c r="E634" s="193">
        <v>1.3</v>
      </c>
      <c r="F634" s="193">
        <v>1.84</v>
      </c>
      <c r="G634" s="194" t="s">
        <v>999</v>
      </c>
      <c r="H634" s="195" t="s">
        <v>366</v>
      </c>
      <c r="I634" s="183" t="s">
        <v>124</v>
      </c>
    </row>
    <row r="635" spans="1:9" hidden="1" x14ac:dyDescent="0.2">
      <c r="A635" s="191">
        <v>29</v>
      </c>
      <c r="B635" s="192" t="s">
        <v>1000</v>
      </c>
      <c r="C635" s="193">
        <v>1.1499999999999999</v>
      </c>
      <c r="D635" s="187">
        <v>1.1499999999999999</v>
      </c>
      <c r="E635" s="193">
        <v>0</v>
      </c>
      <c r="F635" s="193">
        <v>1.1499999999999999</v>
      </c>
      <c r="G635" s="194" t="s">
        <v>330</v>
      </c>
      <c r="H635" s="195" t="s">
        <v>372</v>
      </c>
      <c r="I635" s="183" t="s">
        <v>124</v>
      </c>
    </row>
    <row r="636" spans="1:9" ht="25.5" hidden="1" x14ac:dyDescent="0.2">
      <c r="A636" s="191">
        <v>30</v>
      </c>
      <c r="B636" s="192" t="s">
        <v>1001</v>
      </c>
      <c r="C636" s="193">
        <v>0.01</v>
      </c>
      <c r="D636" s="187">
        <v>0.01</v>
      </c>
      <c r="E636" s="193">
        <v>0</v>
      </c>
      <c r="F636" s="193">
        <v>0.01</v>
      </c>
      <c r="G636" s="194" t="s">
        <v>12</v>
      </c>
      <c r="H636" s="195" t="s">
        <v>372</v>
      </c>
      <c r="I636" s="183" t="s">
        <v>124</v>
      </c>
    </row>
    <row r="637" spans="1:9" ht="25.5" hidden="1" x14ac:dyDescent="0.2">
      <c r="A637" s="191">
        <v>31</v>
      </c>
      <c r="B637" s="192" t="s">
        <v>1002</v>
      </c>
      <c r="C637" s="193">
        <v>1.44</v>
      </c>
      <c r="D637" s="187">
        <v>1.44</v>
      </c>
      <c r="E637" s="193">
        <v>0.76</v>
      </c>
      <c r="F637" s="193">
        <v>0.67999999999999994</v>
      </c>
      <c r="G637" s="194" t="s">
        <v>906</v>
      </c>
      <c r="H637" s="195" t="s">
        <v>367</v>
      </c>
      <c r="I637" s="183" t="s">
        <v>124</v>
      </c>
    </row>
    <row r="638" spans="1:9" hidden="1" x14ac:dyDescent="0.2">
      <c r="A638" s="191">
        <v>32</v>
      </c>
      <c r="B638" s="192" t="s">
        <v>1003</v>
      </c>
      <c r="C638" s="193">
        <v>0.01</v>
      </c>
      <c r="D638" s="187">
        <v>0.01</v>
      </c>
      <c r="E638" s="193">
        <v>0</v>
      </c>
      <c r="F638" s="193">
        <v>0.01</v>
      </c>
      <c r="G638" s="194" t="s">
        <v>166</v>
      </c>
      <c r="H638" s="195" t="s">
        <v>369</v>
      </c>
      <c r="I638" s="183" t="s">
        <v>124</v>
      </c>
    </row>
    <row r="639" spans="1:9" ht="25.5" hidden="1" x14ac:dyDescent="0.2">
      <c r="A639" s="191">
        <v>33</v>
      </c>
      <c r="B639" s="192" t="s">
        <v>1004</v>
      </c>
      <c r="C639" s="193">
        <v>0.01</v>
      </c>
      <c r="D639" s="187">
        <v>0.01</v>
      </c>
      <c r="E639" s="193">
        <v>0</v>
      </c>
      <c r="F639" s="193">
        <v>0.01</v>
      </c>
      <c r="G639" s="194" t="s">
        <v>24</v>
      </c>
      <c r="H639" s="195" t="s">
        <v>369</v>
      </c>
      <c r="I639" s="183" t="s">
        <v>124</v>
      </c>
    </row>
    <row r="640" spans="1:9" ht="25.5" hidden="1" x14ac:dyDescent="0.2">
      <c r="A640" s="191">
        <v>34</v>
      </c>
      <c r="B640" s="192" t="s">
        <v>1005</v>
      </c>
      <c r="C640" s="193">
        <v>1.19</v>
      </c>
      <c r="D640" s="187">
        <v>1.19</v>
      </c>
      <c r="E640" s="193">
        <v>0</v>
      </c>
      <c r="F640" s="193">
        <v>1.19</v>
      </c>
      <c r="G640" s="194" t="s">
        <v>1006</v>
      </c>
      <c r="H640" s="195" t="s">
        <v>362</v>
      </c>
      <c r="I640" s="183" t="s">
        <v>124</v>
      </c>
    </row>
    <row r="641" spans="1:9" hidden="1" x14ac:dyDescent="0.2">
      <c r="A641" s="258">
        <v>35</v>
      </c>
      <c r="B641" s="260" t="s">
        <v>1007</v>
      </c>
      <c r="C641" s="193">
        <v>0.7</v>
      </c>
      <c r="D641" s="187">
        <v>0.7</v>
      </c>
      <c r="E641" s="193">
        <v>0.3</v>
      </c>
      <c r="F641" s="193">
        <v>0.39999999999999997</v>
      </c>
      <c r="G641" s="194" t="s">
        <v>327</v>
      </c>
      <c r="H641" s="195" t="s">
        <v>370</v>
      </c>
      <c r="I641" s="183" t="s">
        <v>124</v>
      </c>
    </row>
    <row r="642" spans="1:9" hidden="1" x14ac:dyDescent="0.2">
      <c r="A642" s="259"/>
      <c r="B642" s="261"/>
      <c r="C642" s="193">
        <v>2.08</v>
      </c>
      <c r="D642" s="187">
        <v>0.7</v>
      </c>
      <c r="E642" s="193">
        <v>0.89</v>
      </c>
      <c r="F642" s="193">
        <v>1.19</v>
      </c>
      <c r="G642" s="194" t="s">
        <v>24</v>
      </c>
      <c r="H642" s="195" t="s">
        <v>365</v>
      </c>
      <c r="I642" s="183" t="s">
        <v>124</v>
      </c>
    </row>
    <row r="643" spans="1:9" ht="25.5" hidden="1" x14ac:dyDescent="0.2">
      <c r="A643" s="191">
        <v>36</v>
      </c>
      <c r="B643" s="192" t="s">
        <v>1118</v>
      </c>
      <c r="C643" s="193">
        <v>87.3</v>
      </c>
      <c r="D643" s="187">
        <v>20</v>
      </c>
      <c r="E643" s="193">
        <v>0</v>
      </c>
      <c r="F643" s="193">
        <v>87.3</v>
      </c>
      <c r="G643" s="194" t="s">
        <v>1119</v>
      </c>
      <c r="H643" s="195" t="s">
        <v>373</v>
      </c>
      <c r="I643" s="183" t="s">
        <v>124</v>
      </c>
    </row>
    <row r="644" spans="1:9" hidden="1" x14ac:dyDescent="0.2">
      <c r="A644" s="191">
        <v>37</v>
      </c>
      <c r="B644" s="192" t="s">
        <v>1008</v>
      </c>
      <c r="C644" s="193">
        <v>0.2</v>
      </c>
      <c r="D644" s="187">
        <v>0.2</v>
      </c>
      <c r="E644" s="193">
        <v>0</v>
      </c>
      <c r="F644" s="193">
        <v>0.2</v>
      </c>
      <c r="G644" s="194" t="s">
        <v>327</v>
      </c>
      <c r="H644" s="195" t="s">
        <v>362</v>
      </c>
      <c r="I644" s="183" t="s">
        <v>124</v>
      </c>
    </row>
    <row r="645" spans="1:9" ht="25.5" hidden="1" x14ac:dyDescent="0.2">
      <c r="A645" s="191">
        <v>38</v>
      </c>
      <c r="B645" s="192" t="s">
        <v>1009</v>
      </c>
      <c r="C645" s="193">
        <v>3.35</v>
      </c>
      <c r="D645" s="187">
        <v>3.35</v>
      </c>
      <c r="E645" s="193">
        <v>0</v>
      </c>
      <c r="F645" s="193">
        <v>3.35</v>
      </c>
      <c r="G645" s="194" t="s">
        <v>1010</v>
      </c>
      <c r="H645" s="195" t="s">
        <v>358</v>
      </c>
      <c r="I645" s="183" t="s">
        <v>124</v>
      </c>
    </row>
    <row r="646" spans="1:9" hidden="1" x14ac:dyDescent="0.2">
      <c r="A646" s="191">
        <v>39</v>
      </c>
      <c r="B646" s="192" t="s">
        <v>1011</v>
      </c>
      <c r="C646" s="193">
        <v>1</v>
      </c>
      <c r="D646" s="187">
        <v>1</v>
      </c>
      <c r="E646" s="193">
        <v>0</v>
      </c>
      <c r="F646" s="193">
        <v>1</v>
      </c>
      <c r="G646" s="194" t="s">
        <v>24</v>
      </c>
      <c r="H646" s="195" t="s">
        <v>368</v>
      </c>
      <c r="I646" s="183" t="s">
        <v>124</v>
      </c>
    </row>
    <row r="647" spans="1:9" hidden="1" x14ac:dyDescent="0.2">
      <c r="A647" s="191">
        <v>40</v>
      </c>
      <c r="B647" s="192" t="s">
        <v>1012</v>
      </c>
      <c r="C647" s="193">
        <v>0.7</v>
      </c>
      <c r="D647" s="187">
        <v>0.7</v>
      </c>
      <c r="E647" s="193">
        <v>0</v>
      </c>
      <c r="F647" s="193">
        <v>0.7</v>
      </c>
      <c r="G647" s="194" t="s">
        <v>24</v>
      </c>
      <c r="H647" s="195" t="s">
        <v>357</v>
      </c>
      <c r="I647" s="183" t="s">
        <v>124</v>
      </c>
    </row>
    <row r="648" spans="1:9" hidden="1" x14ac:dyDescent="0.2">
      <c r="A648" s="191">
        <v>41</v>
      </c>
      <c r="B648" s="192" t="s">
        <v>1013</v>
      </c>
      <c r="C648" s="193">
        <v>5.5</v>
      </c>
      <c r="D648" s="187">
        <v>5.5</v>
      </c>
      <c r="E648" s="193">
        <v>5.5</v>
      </c>
      <c r="F648" s="193">
        <v>0</v>
      </c>
      <c r="G648" s="194" t="s">
        <v>318</v>
      </c>
      <c r="H648" s="195" t="s">
        <v>361</v>
      </c>
      <c r="I648" s="183" t="s">
        <v>124</v>
      </c>
    </row>
    <row r="649" spans="1:9" ht="25.5" hidden="1" x14ac:dyDescent="0.2">
      <c r="A649" s="191">
        <v>42</v>
      </c>
      <c r="B649" s="192" t="s">
        <v>1014</v>
      </c>
      <c r="C649" s="193">
        <v>2.99</v>
      </c>
      <c r="D649" s="187">
        <v>2.99</v>
      </c>
      <c r="E649" s="193">
        <v>0</v>
      </c>
      <c r="F649" s="193">
        <v>2.99</v>
      </c>
      <c r="G649" s="194" t="s">
        <v>346</v>
      </c>
      <c r="H649" s="195" t="s">
        <v>373</v>
      </c>
      <c r="I649" s="183" t="s">
        <v>124</v>
      </c>
    </row>
    <row r="650" spans="1:9" ht="25.5" hidden="1" customHeight="1" x14ac:dyDescent="0.2">
      <c r="A650" s="258">
        <v>43</v>
      </c>
      <c r="B650" s="260" t="s">
        <v>1015</v>
      </c>
      <c r="C650" s="193">
        <v>1.1000000000000001</v>
      </c>
      <c r="D650" s="187">
        <v>1.1000000000000001</v>
      </c>
      <c r="E650" s="193">
        <v>0</v>
      </c>
      <c r="F650" s="193">
        <v>1.1000000000000001</v>
      </c>
      <c r="G650" s="194" t="s">
        <v>349</v>
      </c>
      <c r="H650" s="195" t="s">
        <v>373</v>
      </c>
      <c r="I650" s="183" t="s">
        <v>124</v>
      </c>
    </row>
    <row r="651" spans="1:9" hidden="1" x14ac:dyDescent="0.2">
      <c r="A651" s="259"/>
      <c r="B651" s="261"/>
      <c r="C651" s="193">
        <v>3.83</v>
      </c>
      <c r="D651" s="187">
        <v>1.1000000000000001</v>
      </c>
      <c r="E651" s="193">
        <v>0</v>
      </c>
      <c r="F651" s="193">
        <v>3.83</v>
      </c>
      <c r="G651" s="194" t="s">
        <v>349</v>
      </c>
      <c r="H651" s="195" t="s">
        <v>360</v>
      </c>
      <c r="I651" s="183" t="s">
        <v>124</v>
      </c>
    </row>
    <row r="652" spans="1:9" ht="25.5" hidden="1" customHeight="1" x14ac:dyDescent="0.2">
      <c r="A652" s="258">
        <v>44</v>
      </c>
      <c r="B652" s="260" t="s">
        <v>1016</v>
      </c>
      <c r="C652" s="193">
        <v>3.3</v>
      </c>
      <c r="D652" s="187">
        <v>3.3</v>
      </c>
      <c r="E652" s="193">
        <v>0</v>
      </c>
      <c r="F652" s="193">
        <v>3.3</v>
      </c>
      <c r="G652" s="194" t="s">
        <v>349</v>
      </c>
      <c r="H652" s="195" t="s">
        <v>360</v>
      </c>
      <c r="I652" s="183" t="s">
        <v>124</v>
      </c>
    </row>
    <row r="653" spans="1:9" hidden="1" x14ac:dyDescent="0.2">
      <c r="A653" s="262"/>
      <c r="B653" s="263"/>
      <c r="C653" s="193">
        <v>23.04</v>
      </c>
      <c r="D653" s="187">
        <v>3.3</v>
      </c>
      <c r="E653" s="193">
        <v>0</v>
      </c>
      <c r="F653" s="193">
        <v>23.04</v>
      </c>
      <c r="G653" s="194" t="s">
        <v>349</v>
      </c>
      <c r="H653" s="195" t="s">
        <v>362</v>
      </c>
      <c r="I653" s="183" t="s">
        <v>124</v>
      </c>
    </row>
    <row r="654" spans="1:9" hidden="1" x14ac:dyDescent="0.2">
      <c r="A654" s="259"/>
      <c r="B654" s="261"/>
      <c r="C654" s="193">
        <v>34.86</v>
      </c>
      <c r="D654" s="187">
        <v>3.3</v>
      </c>
      <c r="E654" s="193">
        <v>0</v>
      </c>
      <c r="F654" s="193">
        <v>34.86</v>
      </c>
      <c r="G654" s="194" t="s">
        <v>349</v>
      </c>
      <c r="H654" s="195" t="s">
        <v>358</v>
      </c>
      <c r="I654" s="183" t="s">
        <v>124</v>
      </c>
    </row>
    <row r="655" spans="1:9" hidden="1" x14ac:dyDescent="0.2">
      <c r="A655" s="191">
        <v>45</v>
      </c>
      <c r="B655" s="192" t="s">
        <v>1111</v>
      </c>
      <c r="C655" s="193">
        <v>6.65</v>
      </c>
      <c r="D655" s="187">
        <v>3.5</v>
      </c>
      <c r="E655" s="193"/>
      <c r="F655" s="193">
        <v>6.65</v>
      </c>
      <c r="G655" s="194" t="s">
        <v>1098</v>
      </c>
      <c r="H655" s="195" t="s">
        <v>357</v>
      </c>
      <c r="I655" s="183" t="s">
        <v>124</v>
      </c>
    </row>
    <row r="656" spans="1:9" ht="20.25" hidden="1" customHeight="1" x14ac:dyDescent="0.2">
      <c r="A656" s="196">
        <v>46</v>
      </c>
      <c r="B656" s="197" t="s">
        <v>1097</v>
      </c>
      <c r="C656" s="193">
        <v>10</v>
      </c>
      <c r="D656" s="187"/>
      <c r="E656" s="193"/>
      <c r="F656" s="193">
        <v>10</v>
      </c>
      <c r="G656" s="194" t="s">
        <v>1098</v>
      </c>
      <c r="H656" s="195" t="s">
        <v>1099</v>
      </c>
      <c r="I656" s="183" t="s">
        <v>124</v>
      </c>
    </row>
    <row r="657" spans="1:9" ht="20.25" hidden="1" customHeight="1" x14ac:dyDescent="0.2">
      <c r="A657" s="191">
        <v>47</v>
      </c>
      <c r="B657" s="192" t="s">
        <v>1110</v>
      </c>
      <c r="C657" s="193">
        <v>6.24</v>
      </c>
      <c r="D657" s="187">
        <v>20</v>
      </c>
      <c r="E657" s="193">
        <v>0</v>
      </c>
      <c r="F657" s="193">
        <v>6.24</v>
      </c>
      <c r="G657" s="194" t="s">
        <v>24</v>
      </c>
      <c r="H657" s="195" t="s">
        <v>373</v>
      </c>
      <c r="I657" s="183" t="s">
        <v>124</v>
      </c>
    </row>
    <row r="658" spans="1:9" s="148" customFormat="1" hidden="1" x14ac:dyDescent="0.2">
      <c r="A658" s="184" t="s">
        <v>319</v>
      </c>
      <c r="B658" s="185" t="s">
        <v>334</v>
      </c>
      <c r="C658" s="186">
        <v>0</v>
      </c>
      <c r="D658" s="187">
        <v>0</v>
      </c>
      <c r="E658" s="186">
        <v>0</v>
      </c>
      <c r="F658" s="186">
        <v>0</v>
      </c>
      <c r="G658" s="188" t="s">
        <v>318</v>
      </c>
      <c r="H658" s="189" t="s">
        <v>318</v>
      </c>
      <c r="I658" s="190">
        <v>0</v>
      </c>
    </row>
    <row r="659" spans="1:9" hidden="1" x14ac:dyDescent="0.2">
      <c r="A659" s="191">
        <v>1</v>
      </c>
      <c r="B659" s="192" t="s">
        <v>1017</v>
      </c>
      <c r="C659" s="193">
        <v>3</v>
      </c>
      <c r="D659" s="187">
        <v>3</v>
      </c>
      <c r="E659" s="193">
        <v>0</v>
      </c>
      <c r="F659" s="193">
        <v>3</v>
      </c>
      <c r="G659" s="194" t="s">
        <v>24</v>
      </c>
      <c r="H659" s="195" t="s">
        <v>371</v>
      </c>
      <c r="I659" s="183" t="s">
        <v>127</v>
      </c>
    </row>
    <row r="660" spans="1:9" hidden="1" x14ac:dyDescent="0.2">
      <c r="A660" s="191">
        <v>2</v>
      </c>
      <c r="B660" s="192" t="s">
        <v>1018</v>
      </c>
      <c r="C660" s="193">
        <v>3</v>
      </c>
      <c r="D660" s="187">
        <v>3</v>
      </c>
      <c r="E660" s="193">
        <v>0</v>
      </c>
      <c r="F660" s="193">
        <v>3</v>
      </c>
      <c r="G660" s="194" t="s">
        <v>24</v>
      </c>
      <c r="H660" s="195" t="s">
        <v>359</v>
      </c>
      <c r="I660" s="183" t="s">
        <v>127</v>
      </c>
    </row>
    <row r="661" spans="1:9" hidden="1" x14ac:dyDescent="0.2">
      <c r="A661" s="191">
        <v>3</v>
      </c>
      <c r="B661" s="192" t="s">
        <v>1019</v>
      </c>
      <c r="C661" s="193">
        <v>3.24</v>
      </c>
      <c r="D661" s="187">
        <v>3.24</v>
      </c>
      <c r="E661" s="193">
        <v>0</v>
      </c>
      <c r="F661" s="193">
        <v>3.24</v>
      </c>
      <c r="G661" s="194" t="s">
        <v>24</v>
      </c>
      <c r="H661" s="195" t="s">
        <v>372</v>
      </c>
      <c r="I661" s="183" t="s">
        <v>127</v>
      </c>
    </row>
    <row r="662" spans="1:9" hidden="1" x14ac:dyDescent="0.2">
      <c r="A662" s="191">
        <v>4</v>
      </c>
      <c r="B662" s="192" t="s">
        <v>1020</v>
      </c>
      <c r="C662" s="193">
        <v>2.4</v>
      </c>
      <c r="D662" s="187">
        <v>2.4</v>
      </c>
      <c r="E662" s="193">
        <v>0</v>
      </c>
      <c r="F662" s="193">
        <v>2.4</v>
      </c>
      <c r="G662" s="194" t="s">
        <v>24</v>
      </c>
      <c r="H662" s="195" t="s">
        <v>359</v>
      </c>
      <c r="I662" s="183" t="s">
        <v>127</v>
      </c>
    </row>
    <row r="663" spans="1:9" ht="25.5" hidden="1" x14ac:dyDescent="0.2">
      <c r="A663" s="191">
        <v>5</v>
      </c>
      <c r="B663" s="192" t="s">
        <v>1021</v>
      </c>
      <c r="C663" s="193">
        <v>3</v>
      </c>
      <c r="D663" s="187">
        <v>3</v>
      </c>
      <c r="E663" s="193">
        <v>3</v>
      </c>
      <c r="F663" s="193">
        <v>0</v>
      </c>
      <c r="G663" s="194" t="s">
        <v>318</v>
      </c>
      <c r="H663" s="195" t="s">
        <v>373</v>
      </c>
      <c r="I663" s="183" t="s">
        <v>127</v>
      </c>
    </row>
    <row r="664" spans="1:9" s="148" customFormat="1" hidden="1" x14ac:dyDescent="0.2">
      <c r="A664" s="184" t="s">
        <v>319</v>
      </c>
      <c r="B664" s="185" t="s">
        <v>132</v>
      </c>
      <c r="C664" s="186">
        <v>0</v>
      </c>
      <c r="D664" s="187">
        <v>0</v>
      </c>
      <c r="E664" s="186">
        <v>0</v>
      </c>
      <c r="F664" s="186">
        <v>0</v>
      </c>
      <c r="G664" s="188" t="s">
        <v>318</v>
      </c>
      <c r="H664" s="189" t="s">
        <v>318</v>
      </c>
      <c r="I664" s="190">
        <v>0</v>
      </c>
    </row>
    <row r="665" spans="1:9" hidden="1" x14ac:dyDescent="0.2">
      <c r="A665" s="191">
        <v>1</v>
      </c>
      <c r="B665" s="192" t="s">
        <v>1022</v>
      </c>
      <c r="C665" s="193">
        <v>2.23</v>
      </c>
      <c r="D665" s="187">
        <v>2.23</v>
      </c>
      <c r="E665" s="193">
        <v>0</v>
      </c>
      <c r="F665" s="193">
        <v>2.23</v>
      </c>
      <c r="G665" s="194" t="s">
        <v>169</v>
      </c>
      <c r="H665" s="195" t="s">
        <v>357</v>
      </c>
      <c r="I665" s="183" t="s">
        <v>133</v>
      </c>
    </row>
    <row r="666" spans="1:9" hidden="1" x14ac:dyDescent="0.2">
      <c r="A666" s="191">
        <v>2</v>
      </c>
      <c r="B666" s="192" t="s">
        <v>1023</v>
      </c>
      <c r="C666" s="193">
        <v>0.4</v>
      </c>
      <c r="D666" s="187">
        <v>0.4</v>
      </c>
      <c r="E666" s="193">
        <v>0</v>
      </c>
      <c r="F666" s="193">
        <v>0.4</v>
      </c>
      <c r="G666" s="194" t="s">
        <v>318</v>
      </c>
      <c r="H666" s="195" t="s">
        <v>362</v>
      </c>
      <c r="I666" s="183" t="s">
        <v>133</v>
      </c>
    </row>
    <row r="667" spans="1:9" s="148" customFormat="1" hidden="1" x14ac:dyDescent="0.2">
      <c r="A667" s="184" t="s">
        <v>319</v>
      </c>
      <c r="B667" s="185" t="s">
        <v>129</v>
      </c>
      <c r="C667" s="186">
        <v>0</v>
      </c>
      <c r="D667" s="187">
        <v>0</v>
      </c>
      <c r="E667" s="186">
        <v>0</v>
      </c>
      <c r="F667" s="186">
        <v>0</v>
      </c>
      <c r="G667" s="188" t="s">
        <v>318</v>
      </c>
      <c r="H667" s="189">
        <v>0</v>
      </c>
      <c r="I667" s="190">
        <v>0</v>
      </c>
    </row>
    <row r="668" spans="1:9" ht="38.25" hidden="1" x14ac:dyDescent="0.2">
      <c r="A668" s="191">
        <v>1</v>
      </c>
      <c r="B668" s="192" t="s">
        <v>1024</v>
      </c>
      <c r="C668" s="193">
        <v>0.06</v>
      </c>
      <c r="D668" s="187">
        <v>0.06</v>
      </c>
      <c r="E668" s="193">
        <v>0</v>
      </c>
      <c r="F668" s="193">
        <v>0.06</v>
      </c>
      <c r="G668" s="194" t="s">
        <v>151</v>
      </c>
      <c r="H668" s="195" t="s">
        <v>361</v>
      </c>
      <c r="I668" s="183" t="s">
        <v>130</v>
      </c>
    </row>
    <row r="669" spans="1:9" ht="25.5" hidden="1" x14ac:dyDescent="0.2">
      <c r="A669" s="191">
        <v>2</v>
      </c>
      <c r="B669" s="192" t="s">
        <v>1025</v>
      </c>
      <c r="C669" s="193">
        <v>0.5</v>
      </c>
      <c r="D669" s="187">
        <v>0.5</v>
      </c>
      <c r="E669" s="193">
        <v>0</v>
      </c>
      <c r="F669" s="193">
        <v>0.5</v>
      </c>
      <c r="G669" s="194" t="s">
        <v>24</v>
      </c>
      <c r="H669" s="195" t="s">
        <v>373</v>
      </c>
      <c r="I669" s="183" t="s">
        <v>130</v>
      </c>
    </row>
    <row r="670" spans="1:9" ht="25.5" hidden="1" x14ac:dyDescent="0.2">
      <c r="A670" s="191">
        <v>3</v>
      </c>
      <c r="B670" s="192" t="s">
        <v>1025</v>
      </c>
      <c r="C670" s="193">
        <v>0.5</v>
      </c>
      <c r="D670" s="187">
        <v>0.5</v>
      </c>
      <c r="E670" s="193">
        <v>0</v>
      </c>
      <c r="F670" s="193">
        <v>0.5</v>
      </c>
      <c r="G670" s="194" t="s">
        <v>24</v>
      </c>
      <c r="H670" s="195" t="s">
        <v>360</v>
      </c>
      <c r="I670" s="183" t="s">
        <v>130</v>
      </c>
    </row>
    <row r="671" spans="1:9" ht="25.5" hidden="1" x14ac:dyDescent="0.2">
      <c r="A671" s="191">
        <v>4</v>
      </c>
      <c r="B671" s="192" t="s">
        <v>1025</v>
      </c>
      <c r="C671" s="193">
        <v>0.5</v>
      </c>
      <c r="D671" s="187">
        <v>0.5</v>
      </c>
      <c r="E671" s="193">
        <v>0</v>
      </c>
      <c r="F671" s="193">
        <v>0.5</v>
      </c>
      <c r="G671" s="194" t="s">
        <v>24</v>
      </c>
      <c r="H671" s="195" t="s">
        <v>362</v>
      </c>
      <c r="I671" s="183" t="s">
        <v>130</v>
      </c>
    </row>
    <row r="672" spans="1:9" hidden="1" x14ac:dyDescent="0.2">
      <c r="A672" s="191">
        <v>5</v>
      </c>
      <c r="B672" s="192" t="s">
        <v>1026</v>
      </c>
      <c r="C672" s="193">
        <v>2</v>
      </c>
      <c r="D672" s="187">
        <v>2</v>
      </c>
      <c r="E672" s="193">
        <v>0</v>
      </c>
      <c r="F672" s="193">
        <v>2</v>
      </c>
      <c r="G672" s="194" t="s">
        <v>24</v>
      </c>
      <c r="H672" s="195" t="s">
        <v>357</v>
      </c>
      <c r="I672" s="183" t="s">
        <v>130</v>
      </c>
    </row>
    <row r="673" spans="1:9" hidden="1" x14ac:dyDescent="0.2">
      <c r="A673" s="191">
        <v>6</v>
      </c>
      <c r="B673" s="192" t="s">
        <v>1027</v>
      </c>
      <c r="C673" s="193">
        <v>1</v>
      </c>
      <c r="D673" s="187">
        <v>1</v>
      </c>
      <c r="E673" s="193">
        <v>0</v>
      </c>
      <c r="F673" s="193">
        <v>1</v>
      </c>
      <c r="G673" s="194" t="s">
        <v>24</v>
      </c>
      <c r="H673" s="195" t="s">
        <v>358</v>
      </c>
      <c r="I673" s="183" t="s">
        <v>130</v>
      </c>
    </row>
    <row r="674" spans="1:9" hidden="1" x14ac:dyDescent="0.2">
      <c r="A674" s="191">
        <v>7</v>
      </c>
      <c r="B674" s="192" t="s">
        <v>1028</v>
      </c>
      <c r="C674" s="193">
        <v>3</v>
      </c>
      <c r="D674" s="187">
        <v>3</v>
      </c>
      <c r="E674" s="193">
        <v>0</v>
      </c>
      <c r="F674" s="193">
        <v>3</v>
      </c>
      <c r="G674" s="194" t="s">
        <v>24</v>
      </c>
      <c r="H674" s="195" t="s">
        <v>371</v>
      </c>
      <c r="I674" s="183" t="s">
        <v>130</v>
      </c>
    </row>
    <row r="675" spans="1:9" s="148" customFormat="1" hidden="1" x14ac:dyDescent="0.2">
      <c r="A675" s="184" t="s">
        <v>319</v>
      </c>
      <c r="B675" s="185" t="s">
        <v>141</v>
      </c>
      <c r="C675" s="186">
        <v>0</v>
      </c>
      <c r="D675" s="187">
        <v>0</v>
      </c>
      <c r="E675" s="186">
        <v>0</v>
      </c>
      <c r="F675" s="186">
        <v>0</v>
      </c>
      <c r="G675" s="188" t="s">
        <v>318</v>
      </c>
      <c r="H675" s="189" t="s">
        <v>318</v>
      </c>
      <c r="I675" s="190">
        <v>0</v>
      </c>
    </row>
    <row r="676" spans="1:9" ht="76.5" hidden="1" customHeight="1" x14ac:dyDescent="0.2">
      <c r="A676" s="258">
        <v>1</v>
      </c>
      <c r="B676" s="260" t="s">
        <v>1029</v>
      </c>
      <c r="C676" s="193">
        <v>0.05</v>
      </c>
      <c r="D676" s="187">
        <v>0</v>
      </c>
      <c r="E676" s="193">
        <v>0</v>
      </c>
      <c r="F676" s="193">
        <v>0.05</v>
      </c>
      <c r="G676" s="194" t="s">
        <v>24</v>
      </c>
      <c r="H676" s="195" t="s">
        <v>372</v>
      </c>
      <c r="I676" s="183" t="s">
        <v>142</v>
      </c>
    </row>
    <row r="677" spans="1:9" hidden="1" x14ac:dyDescent="0.2">
      <c r="A677" s="259"/>
      <c r="B677" s="261"/>
      <c r="C677" s="193">
        <v>0.22</v>
      </c>
      <c r="D677" s="187">
        <v>0</v>
      </c>
      <c r="E677" s="193">
        <v>0</v>
      </c>
      <c r="F677" s="193">
        <v>0.22</v>
      </c>
      <c r="G677" s="194" t="s">
        <v>328</v>
      </c>
      <c r="H677" s="195" t="s">
        <v>371</v>
      </c>
      <c r="I677" s="183" t="s">
        <v>142</v>
      </c>
    </row>
    <row r="678" spans="1:9" ht="89.25" hidden="1" x14ac:dyDescent="0.2">
      <c r="A678" s="191">
        <v>2</v>
      </c>
      <c r="B678" s="192" t="s">
        <v>1030</v>
      </c>
      <c r="C678" s="193">
        <v>0.03</v>
      </c>
      <c r="D678" s="187">
        <v>0</v>
      </c>
      <c r="E678" s="193">
        <v>0</v>
      </c>
      <c r="F678" s="193">
        <v>0.03</v>
      </c>
      <c r="G678" s="194" t="s">
        <v>24</v>
      </c>
      <c r="H678" s="195" t="s">
        <v>372</v>
      </c>
      <c r="I678" s="183" t="s">
        <v>142</v>
      </c>
    </row>
    <row r="679" spans="1:9" ht="25.5" hidden="1" x14ac:dyDescent="0.2">
      <c r="A679" s="191">
        <v>3</v>
      </c>
      <c r="B679" s="192" t="s">
        <v>1031</v>
      </c>
      <c r="C679" s="193">
        <v>0.5</v>
      </c>
      <c r="D679" s="187">
        <v>0.5</v>
      </c>
      <c r="E679" s="193">
        <v>0</v>
      </c>
      <c r="F679" s="193">
        <v>0.5</v>
      </c>
      <c r="G679" s="194" t="s">
        <v>24</v>
      </c>
      <c r="H679" s="195" t="s">
        <v>359</v>
      </c>
      <c r="I679" s="183" t="s">
        <v>142</v>
      </c>
    </row>
    <row r="680" spans="1:9" ht="25.5" hidden="1" x14ac:dyDescent="0.2">
      <c r="A680" s="191">
        <v>4</v>
      </c>
      <c r="B680" s="192" t="s">
        <v>1032</v>
      </c>
      <c r="C680" s="193">
        <v>0.15</v>
      </c>
      <c r="D680" s="187">
        <v>0.15</v>
      </c>
      <c r="E680" s="193">
        <v>0</v>
      </c>
      <c r="F680" s="193">
        <v>0.15</v>
      </c>
      <c r="G680" s="194" t="s">
        <v>24</v>
      </c>
      <c r="H680" s="195" t="s">
        <v>365</v>
      </c>
      <c r="I680" s="183" t="s">
        <v>142</v>
      </c>
    </row>
    <row r="681" spans="1:9" hidden="1" x14ac:dyDescent="0.2">
      <c r="A681" s="191">
        <v>5</v>
      </c>
      <c r="B681" s="192" t="s">
        <v>1033</v>
      </c>
      <c r="C681" s="193">
        <v>0.08</v>
      </c>
      <c r="D681" s="187">
        <v>0.08</v>
      </c>
      <c r="E681" s="193">
        <v>0</v>
      </c>
      <c r="F681" s="193">
        <v>0.08</v>
      </c>
      <c r="G681" s="194" t="s">
        <v>24</v>
      </c>
      <c r="H681" s="195" t="s">
        <v>365</v>
      </c>
      <c r="I681" s="183" t="s">
        <v>142</v>
      </c>
    </row>
    <row r="682" spans="1:9" ht="25.5" hidden="1" customHeight="1" x14ac:dyDescent="0.2">
      <c r="A682" s="258">
        <v>6</v>
      </c>
      <c r="B682" s="260" t="s">
        <v>354</v>
      </c>
      <c r="C682" s="193">
        <v>0.63</v>
      </c>
      <c r="D682" s="187">
        <v>0.63</v>
      </c>
      <c r="E682" s="193">
        <v>0</v>
      </c>
      <c r="F682" s="193">
        <v>0.63</v>
      </c>
      <c r="G682" s="194" t="s">
        <v>329</v>
      </c>
      <c r="H682" s="195" t="s">
        <v>359</v>
      </c>
      <c r="I682" s="183" t="s">
        <v>142</v>
      </c>
    </row>
    <row r="683" spans="1:9" hidden="1" x14ac:dyDescent="0.2">
      <c r="A683" s="262"/>
      <c r="B683" s="263"/>
      <c r="C683" s="193">
        <v>0.09</v>
      </c>
      <c r="D683" s="187">
        <v>0.63</v>
      </c>
      <c r="E683" s="193">
        <v>0</v>
      </c>
      <c r="F683" s="193">
        <v>0.09</v>
      </c>
      <c r="G683" s="194" t="s">
        <v>21</v>
      </c>
      <c r="H683" s="195" t="s">
        <v>371</v>
      </c>
      <c r="I683" s="183" t="s">
        <v>142</v>
      </c>
    </row>
    <row r="684" spans="1:9" hidden="1" x14ac:dyDescent="0.2">
      <c r="A684" s="262"/>
      <c r="B684" s="263"/>
      <c r="C684" s="193">
        <v>0.37</v>
      </c>
      <c r="D684" s="187">
        <v>0.63</v>
      </c>
      <c r="E684" s="193">
        <v>0</v>
      </c>
      <c r="F684" s="193">
        <v>0.37</v>
      </c>
      <c r="G684" s="194" t="s">
        <v>21</v>
      </c>
      <c r="H684" s="195" t="s">
        <v>367</v>
      </c>
      <c r="I684" s="183" t="s">
        <v>142</v>
      </c>
    </row>
    <row r="685" spans="1:9" hidden="1" x14ac:dyDescent="0.2">
      <c r="A685" s="262"/>
      <c r="B685" s="263"/>
      <c r="C685" s="193">
        <v>0.4</v>
      </c>
      <c r="D685" s="187">
        <v>0.63</v>
      </c>
      <c r="E685" s="193">
        <v>0</v>
      </c>
      <c r="F685" s="193">
        <v>0.4</v>
      </c>
      <c r="G685" s="194" t="s">
        <v>21</v>
      </c>
      <c r="H685" s="195" t="s">
        <v>369</v>
      </c>
      <c r="I685" s="183" t="s">
        <v>142</v>
      </c>
    </row>
    <row r="686" spans="1:9" hidden="1" x14ac:dyDescent="0.2">
      <c r="A686" s="262"/>
      <c r="B686" s="263"/>
      <c r="C686" s="193">
        <v>0.26</v>
      </c>
      <c r="D686" s="187">
        <v>0.63</v>
      </c>
      <c r="E686" s="193">
        <v>0</v>
      </c>
      <c r="F686" s="193">
        <v>0.26</v>
      </c>
      <c r="G686" s="194" t="s">
        <v>329</v>
      </c>
      <c r="H686" s="195" t="s">
        <v>372</v>
      </c>
      <c r="I686" s="183" t="s">
        <v>142</v>
      </c>
    </row>
    <row r="687" spans="1:9" hidden="1" x14ac:dyDescent="0.2">
      <c r="A687" s="262"/>
      <c r="B687" s="263"/>
      <c r="C687" s="193">
        <v>0.27</v>
      </c>
      <c r="D687" s="187">
        <v>0.63</v>
      </c>
      <c r="E687" s="193">
        <v>0</v>
      </c>
      <c r="F687" s="193">
        <v>0.27</v>
      </c>
      <c r="G687" s="194" t="s">
        <v>24</v>
      </c>
      <c r="H687" s="195" t="s">
        <v>366</v>
      </c>
      <c r="I687" s="183" t="s">
        <v>142</v>
      </c>
    </row>
    <row r="688" spans="1:9" hidden="1" x14ac:dyDescent="0.2">
      <c r="A688" s="262"/>
      <c r="B688" s="263"/>
      <c r="C688" s="193">
        <v>0.36</v>
      </c>
      <c r="D688" s="187">
        <v>0.63</v>
      </c>
      <c r="E688" s="193">
        <v>0</v>
      </c>
      <c r="F688" s="193">
        <v>0.36</v>
      </c>
      <c r="G688" s="194" t="s">
        <v>21</v>
      </c>
      <c r="H688" s="195" t="s">
        <v>360</v>
      </c>
      <c r="I688" s="183" t="s">
        <v>142</v>
      </c>
    </row>
    <row r="689" spans="1:9" hidden="1" x14ac:dyDescent="0.2">
      <c r="A689" s="259"/>
      <c r="B689" s="261"/>
      <c r="C689" s="193">
        <v>0.03</v>
      </c>
      <c r="D689" s="187">
        <v>0.63</v>
      </c>
      <c r="E689" s="193">
        <v>0</v>
      </c>
      <c r="F689" s="193">
        <v>0.03</v>
      </c>
      <c r="G689" s="194" t="s">
        <v>24</v>
      </c>
      <c r="H689" s="195" t="s">
        <v>373</v>
      </c>
      <c r="I689" s="183" t="s">
        <v>142</v>
      </c>
    </row>
    <row r="690" spans="1:9" hidden="1" x14ac:dyDescent="0.2">
      <c r="A690" s="258">
        <v>7</v>
      </c>
      <c r="B690" s="260" t="s">
        <v>355</v>
      </c>
      <c r="C690" s="193">
        <v>0.16</v>
      </c>
      <c r="D690" s="187">
        <v>0.16</v>
      </c>
      <c r="E690" s="193">
        <v>0</v>
      </c>
      <c r="F690" s="193">
        <v>0.16</v>
      </c>
      <c r="G690" s="194" t="s">
        <v>24</v>
      </c>
      <c r="H690" s="195" t="s">
        <v>360</v>
      </c>
      <c r="I690" s="183" t="s">
        <v>142</v>
      </c>
    </row>
    <row r="691" spans="1:9" hidden="1" x14ac:dyDescent="0.2">
      <c r="A691" s="259"/>
      <c r="B691" s="261"/>
      <c r="C691" s="193">
        <v>0.34</v>
      </c>
      <c r="D691" s="187">
        <v>0.16</v>
      </c>
      <c r="E691" s="193">
        <v>0</v>
      </c>
      <c r="F691" s="193">
        <v>0.34</v>
      </c>
      <c r="G691" s="194" t="s">
        <v>24</v>
      </c>
      <c r="H691" s="195" t="s">
        <v>373</v>
      </c>
      <c r="I691" s="183" t="s">
        <v>142</v>
      </c>
    </row>
    <row r="692" spans="1:9" hidden="1" x14ac:dyDescent="0.2">
      <c r="A692" s="258">
        <v>8</v>
      </c>
      <c r="B692" s="260" t="s">
        <v>1034</v>
      </c>
      <c r="C692" s="193">
        <v>0.26</v>
      </c>
      <c r="D692" s="187">
        <v>0.26</v>
      </c>
      <c r="E692" s="193">
        <v>0</v>
      </c>
      <c r="F692" s="193">
        <v>0.26</v>
      </c>
      <c r="G692" s="194" t="s">
        <v>24</v>
      </c>
      <c r="H692" s="195" t="s">
        <v>365</v>
      </c>
      <c r="I692" s="183" t="s">
        <v>142</v>
      </c>
    </row>
    <row r="693" spans="1:9" hidden="1" x14ac:dyDescent="0.2">
      <c r="A693" s="259"/>
      <c r="B693" s="261"/>
      <c r="C693" s="193">
        <v>1.31</v>
      </c>
      <c r="D693" s="187">
        <v>0.26</v>
      </c>
      <c r="E693" s="193">
        <v>0</v>
      </c>
      <c r="F693" s="193">
        <v>1.31</v>
      </c>
      <c r="G693" s="194" t="s">
        <v>24</v>
      </c>
      <c r="H693" s="195" t="s">
        <v>370</v>
      </c>
      <c r="I693" s="183" t="s">
        <v>142</v>
      </c>
    </row>
    <row r="694" spans="1:9" ht="25.5" hidden="1" customHeight="1" x14ac:dyDescent="0.2">
      <c r="A694" s="258">
        <v>9</v>
      </c>
      <c r="B694" s="260" t="s">
        <v>1035</v>
      </c>
      <c r="C694" s="193">
        <v>0.11</v>
      </c>
      <c r="D694" s="187">
        <v>0.11</v>
      </c>
      <c r="E694" s="193">
        <v>0</v>
      </c>
      <c r="F694" s="193">
        <v>0.11</v>
      </c>
      <c r="G694" s="194" t="s">
        <v>24</v>
      </c>
      <c r="H694" s="195" t="s">
        <v>359</v>
      </c>
      <c r="I694" s="183" t="s">
        <v>142</v>
      </c>
    </row>
    <row r="695" spans="1:9" hidden="1" x14ac:dyDescent="0.2">
      <c r="A695" s="262"/>
      <c r="B695" s="263"/>
      <c r="C695" s="193">
        <v>0.15</v>
      </c>
      <c r="D695" s="187">
        <v>0.11</v>
      </c>
      <c r="E695" s="193">
        <v>0</v>
      </c>
      <c r="F695" s="193">
        <v>0.15</v>
      </c>
      <c r="G695" s="194" t="s">
        <v>24</v>
      </c>
      <c r="H695" s="195" t="s">
        <v>363</v>
      </c>
      <c r="I695" s="183" t="s">
        <v>142</v>
      </c>
    </row>
    <row r="696" spans="1:9" hidden="1" x14ac:dyDescent="0.2">
      <c r="A696" s="262"/>
      <c r="B696" s="263"/>
      <c r="C696" s="193">
        <v>0.1</v>
      </c>
      <c r="D696" s="187">
        <v>0.11</v>
      </c>
      <c r="E696" s="193">
        <v>0</v>
      </c>
      <c r="F696" s="193">
        <v>0.1</v>
      </c>
      <c r="G696" s="194" t="s">
        <v>24</v>
      </c>
      <c r="H696" s="195" t="s">
        <v>361</v>
      </c>
      <c r="I696" s="183" t="s">
        <v>142</v>
      </c>
    </row>
    <row r="697" spans="1:9" hidden="1" x14ac:dyDescent="0.2">
      <c r="A697" s="262"/>
      <c r="B697" s="263"/>
      <c r="C697" s="193">
        <v>0.03</v>
      </c>
      <c r="D697" s="187">
        <v>0.11</v>
      </c>
      <c r="E697" s="193">
        <v>0</v>
      </c>
      <c r="F697" s="193">
        <v>0.03</v>
      </c>
      <c r="G697" s="194" t="s">
        <v>24</v>
      </c>
      <c r="H697" s="195" t="s">
        <v>358</v>
      </c>
      <c r="I697" s="183" t="s">
        <v>142</v>
      </c>
    </row>
    <row r="698" spans="1:9" hidden="1" x14ac:dyDescent="0.2">
      <c r="A698" s="262"/>
      <c r="B698" s="263"/>
      <c r="C698" s="193">
        <v>0.08</v>
      </c>
      <c r="D698" s="187">
        <v>0.11</v>
      </c>
      <c r="E698" s="193">
        <v>0</v>
      </c>
      <c r="F698" s="193">
        <v>0.08</v>
      </c>
      <c r="G698" s="194" t="s">
        <v>24</v>
      </c>
      <c r="H698" s="195" t="s">
        <v>362</v>
      </c>
      <c r="I698" s="183" t="s">
        <v>142</v>
      </c>
    </row>
    <row r="699" spans="1:9" hidden="1" x14ac:dyDescent="0.2">
      <c r="A699" s="259"/>
      <c r="B699" s="261"/>
      <c r="C699" s="193">
        <v>0.03</v>
      </c>
      <c r="D699" s="187">
        <v>0.11</v>
      </c>
      <c r="E699" s="193">
        <v>0</v>
      </c>
      <c r="F699" s="193">
        <v>0.03</v>
      </c>
      <c r="G699" s="194" t="s">
        <v>24</v>
      </c>
      <c r="H699" s="195" t="s">
        <v>360</v>
      </c>
      <c r="I699" s="183" t="s">
        <v>142</v>
      </c>
    </row>
    <row r="700" spans="1:9" hidden="1" x14ac:dyDescent="0.2">
      <c r="A700" s="258">
        <v>10</v>
      </c>
      <c r="B700" s="260" t="s">
        <v>1036</v>
      </c>
      <c r="C700" s="193">
        <v>0.54</v>
      </c>
      <c r="D700" s="187">
        <v>0.54</v>
      </c>
      <c r="E700" s="193">
        <v>0</v>
      </c>
      <c r="F700" s="193">
        <v>0.54</v>
      </c>
      <c r="G700" s="194" t="s">
        <v>24</v>
      </c>
      <c r="H700" s="195" t="s">
        <v>366</v>
      </c>
      <c r="I700" s="183" t="s">
        <v>142</v>
      </c>
    </row>
    <row r="701" spans="1:9" hidden="1" x14ac:dyDescent="0.2">
      <c r="A701" s="259"/>
      <c r="B701" s="261"/>
      <c r="C701" s="193">
        <v>0.12</v>
      </c>
      <c r="D701" s="187">
        <v>0.54</v>
      </c>
      <c r="E701" s="193">
        <v>0</v>
      </c>
      <c r="F701" s="193">
        <v>0.12</v>
      </c>
      <c r="G701" s="194" t="s">
        <v>24</v>
      </c>
      <c r="H701" s="195" t="s">
        <v>360</v>
      </c>
      <c r="I701" s="183" t="s">
        <v>142</v>
      </c>
    </row>
    <row r="702" spans="1:9" x14ac:dyDescent="0.2">
      <c r="A702" s="258">
        <v>11</v>
      </c>
      <c r="B702" s="260" t="s">
        <v>1037</v>
      </c>
      <c r="C702" s="193">
        <v>0.5</v>
      </c>
      <c r="D702" s="187">
        <v>0.5</v>
      </c>
      <c r="E702" s="193">
        <v>0</v>
      </c>
      <c r="F702" s="193">
        <v>0.5</v>
      </c>
      <c r="G702" s="194" t="s">
        <v>24</v>
      </c>
      <c r="H702" s="195" t="s">
        <v>364</v>
      </c>
      <c r="I702" s="183" t="s">
        <v>142</v>
      </c>
    </row>
    <row r="703" spans="1:9" hidden="1" x14ac:dyDescent="0.2">
      <c r="A703" s="262"/>
      <c r="B703" s="263"/>
      <c r="C703" s="193">
        <v>0.5</v>
      </c>
      <c r="D703" s="187">
        <v>0.5</v>
      </c>
      <c r="E703" s="193">
        <v>0</v>
      </c>
      <c r="F703" s="193">
        <v>0.5</v>
      </c>
      <c r="G703" s="194" t="s">
        <v>24</v>
      </c>
      <c r="H703" s="195" t="s">
        <v>368</v>
      </c>
      <c r="I703" s="183" t="s">
        <v>142</v>
      </c>
    </row>
    <row r="704" spans="1:9" hidden="1" x14ac:dyDescent="0.2">
      <c r="A704" s="259"/>
      <c r="B704" s="261"/>
      <c r="C704" s="193">
        <v>0.5</v>
      </c>
      <c r="D704" s="187">
        <v>0.5</v>
      </c>
      <c r="E704" s="193">
        <v>0</v>
      </c>
      <c r="F704" s="193">
        <v>0.5</v>
      </c>
      <c r="G704" s="194" t="s">
        <v>24</v>
      </c>
      <c r="H704" s="195" t="s">
        <v>370</v>
      </c>
      <c r="I704" s="183" t="s">
        <v>142</v>
      </c>
    </row>
    <row r="705" spans="1:9" s="148" customFormat="1" hidden="1" x14ac:dyDescent="0.2">
      <c r="A705" s="184" t="s">
        <v>319</v>
      </c>
      <c r="B705" s="185" t="s">
        <v>51</v>
      </c>
      <c r="C705" s="186">
        <v>0</v>
      </c>
      <c r="D705" s="187">
        <v>0</v>
      </c>
      <c r="E705" s="186">
        <v>0</v>
      </c>
      <c r="F705" s="186">
        <v>0</v>
      </c>
      <c r="G705" s="188" t="s">
        <v>318</v>
      </c>
      <c r="H705" s="189" t="s">
        <v>318</v>
      </c>
      <c r="I705" s="190">
        <v>0</v>
      </c>
    </row>
    <row r="706" spans="1:9" hidden="1" x14ac:dyDescent="0.2">
      <c r="A706" s="191">
        <v>1</v>
      </c>
      <c r="B706" s="192" t="s">
        <v>1038</v>
      </c>
      <c r="C706" s="193">
        <v>2</v>
      </c>
      <c r="D706" s="187">
        <v>2</v>
      </c>
      <c r="E706" s="193">
        <v>0</v>
      </c>
      <c r="F706" s="193">
        <v>2</v>
      </c>
      <c r="G706" s="194" t="s">
        <v>602</v>
      </c>
      <c r="H706" s="195" t="s">
        <v>368</v>
      </c>
      <c r="I706" s="183" t="s">
        <v>52</v>
      </c>
    </row>
    <row r="707" spans="1:9" ht="25.5" hidden="1" x14ac:dyDescent="0.2">
      <c r="A707" s="191">
        <v>2</v>
      </c>
      <c r="B707" s="192" t="s">
        <v>1039</v>
      </c>
      <c r="C707" s="193">
        <v>5</v>
      </c>
      <c r="D707" s="187">
        <v>5</v>
      </c>
      <c r="E707" s="193">
        <v>0</v>
      </c>
      <c r="F707" s="193">
        <v>5</v>
      </c>
      <c r="G707" s="194" t="s">
        <v>1040</v>
      </c>
      <c r="H707" s="195" t="s">
        <v>365</v>
      </c>
      <c r="I707" s="183" t="s">
        <v>52</v>
      </c>
    </row>
    <row r="708" spans="1:9" x14ac:dyDescent="0.2">
      <c r="A708" s="191">
        <v>3</v>
      </c>
      <c r="B708" s="192" t="s">
        <v>1041</v>
      </c>
      <c r="C708" s="193">
        <v>0.42</v>
      </c>
      <c r="D708" s="187">
        <v>0.42</v>
      </c>
      <c r="E708" s="193">
        <v>0</v>
      </c>
      <c r="F708" s="193">
        <v>0.42</v>
      </c>
      <c r="G708" s="194" t="s">
        <v>24</v>
      </c>
      <c r="H708" s="195" t="s">
        <v>364</v>
      </c>
      <c r="I708" s="183" t="s">
        <v>52</v>
      </c>
    </row>
    <row r="709" spans="1:9" ht="38.25" hidden="1" x14ac:dyDescent="0.2">
      <c r="A709" s="191">
        <v>4</v>
      </c>
      <c r="B709" s="192" t="s">
        <v>1106</v>
      </c>
      <c r="C709" s="193">
        <v>53.5</v>
      </c>
      <c r="D709" s="187"/>
      <c r="E709" s="193"/>
      <c r="F709" s="193">
        <v>53.5</v>
      </c>
      <c r="G709" s="194" t="s">
        <v>1105</v>
      </c>
      <c r="H709" s="195" t="s">
        <v>373</v>
      </c>
      <c r="I709" s="183" t="s">
        <v>52</v>
      </c>
    </row>
    <row r="710" spans="1:9" ht="25.5" hidden="1" x14ac:dyDescent="0.2">
      <c r="A710" s="191">
        <v>5</v>
      </c>
      <c r="B710" s="192" t="s">
        <v>1109</v>
      </c>
      <c r="C710" s="193">
        <v>25</v>
      </c>
      <c r="D710" s="187"/>
      <c r="E710" s="193"/>
      <c r="F710" s="193">
        <v>25</v>
      </c>
      <c r="G710" s="194" t="s">
        <v>1105</v>
      </c>
      <c r="H710" s="195" t="s">
        <v>373</v>
      </c>
      <c r="I710" s="183" t="s">
        <v>52</v>
      </c>
    </row>
    <row r="711" spans="1:9" ht="38.25" hidden="1" customHeight="1" x14ac:dyDescent="0.2">
      <c r="A711" s="258">
        <v>6</v>
      </c>
      <c r="B711" s="260" t="s">
        <v>1107</v>
      </c>
      <c r="C711" s="193">
        <v>5</v>
      </c>
      <c r="D711" s="187"/>
      <c r="E711" s="193"/>
      <c r="F711" s="193">
        <v>5</v>
      </c>
      <c r="G711" s="194" t="s">
        <v>329</v>
      </c>
      <c r="H711" s="195" t="s">
        <v>361</v>
      </c>
      <c r="I711" s="183" t="s">
        <v>52</v>
      </c>
    </row>
    <row r="712" spans="1:9" ht="38.25" hidden="1" customHeight="1" x14ac:dyDescent="0.2">
      <c r="A712" s="262"/>
      <c r="B712" s="263"/>
      <c r="C712" s="193">
        <v>2.5</v>
      </c>
      <c r="D712" s="187"/>
      <c r="E712" s="193"/>
      <c r="F712" s="193">
        <v>2.5</v>
      </c>
      <c r="G712" s="194" t="s">
        <v>329</v>
      </c>
      <c r="H712" s="195" t="s">
        <v>373</v>
      </c>
      <c r="I712" s="183" t="s">
        <v>52</v>
      </c>
    </row>
    <row r="713" spans="1:9" ht="38.25" hidden="1" customHeight="1" x14ac:dyDescent="0.2">
      <c r="A713" s="262"/>
      <c r="B713" s="263"/>
      <c r="C713" s="193">
        <v>5</v>
      </c>
      <c r="D713" s="187"/>
      <c r="E713" s="193"/>
      <c r="F713" s="193">
        <v>5</v>
      </c>
      <c r="G713" s="194" t="s">
        <v>329</v>
      </c>
      <c r="H713" s="195" t="s">
        <v>366</v>
      </c>
      <c r="I713" s="183" t="s">
        <v>52</v>
      </c>
    </row>
    <row r="714" spans="1:9" ht="38.25" hidden="1" customHeight="1" x14ac:dyDescent="0.2">
      <c r="A714" s="259"/>
      <c r="B714" s="261"/>
      <c r="C714" s="193">
        <v>2.5</v>
      </c>
      <c r="D714" s="187"/>
      <c r="E714" s="193"/>
      <c r="F714" s="193">
        <v>2.5</v>
      </c>
      <c r="G714" s="194" t="s">
        <v>329</v>
      </c>
      <c r="H714" s="195" t="s">
        <v>363</v>
      </c>
      <c r="I714" s="183" t="s">
        <v>52</v>
      </c>
    </row>
    <row r="715" spans="1:9" s="148" customFormat="1" hidden="1" x14ac:dyDescent="0.2">
      <c r="A715" s="184" t="s">
        <v>319</v>
      </c>
      <c r="B715" s="185" t="s">
        <v>325</v>
      </c>
      <c r="C715" s="186">
        <v>0</v>
      </c>
      <c r="D715" s="187">
        <v>0</v>
      </c>
      <c r="E715" s="186">
        <v>0</v>
      </c>
      <c r="F715" s="186">
        <v>0</v>
      </c>
      <c r="G715" s="188" t="s">
        <v>318</v>
      </c>
      <c r="H715" s="189" t="s">
        <v>318</v>
      </c>
      <c r="I715" s="190">
        <v>0</v>
      </c>
    </row>
    <row r="716" spans="1:9" ht="25.5" hidden="1" x14ac:dyDescent="0.2">
      <c r="A716" s="191">
        <v>1</v>
      </c>
      <c r="B716" s="192" t="s">
        <v>1042</v>
      </c>
      <c r="C716" s="193">
        <v>50</v>
      </c>
      <c r="D716" s="187">
        <v>10</v>
      </c>
      <c r="E716" s="193">
        <v>0</v>
      </c>
      <c r="F716" s="193">
        <v>50</v>
      </c>
      <c r="G716" s="194" t="s">
        <v>320</v>
      </c>
      <c r="H716" s="195" t="s">
        <v>358</v>
      </c>
      <c r="I716" s="183" t="s">
        <v>112</v>
      </c>
    </row>
    <row r="717" spans="1:9" ht="25.5" hidden="1" x14ac:dyDescent="0.2">
      <c r="A717" s="191">
        <v>2</v>
      </c>
      <c r="B717" s="192" t="s">
        <v>1043</v>
      </c>
      <c r="C717" s="193">
        <v>15</v>
      </c>
      <c r="D717" s="187">
        <v>15</v>
      </c>
      <c r="E717" s="193">
        <v>0</v>
      </c>
      <c r="F717" s="193">
        <v>15</v>
      </c>
      <c r="G717" s="194" t="s">
        <v>24</v>
      </c>
      <c r="H717" s="195" t="s">
        <v>366</v>
      </c>
      <c r="I717" s="183" t="s">
        <v>112</v>
      </c>
    </row>
    <row r="718" spans="1:9" ht="38.25" hidden="1" x14ac:dyDescent="0.2">
      <c r="A718" s="191">
        <v>3</v>
      </c>
      <c r="B718" s="192" t="s">
        <v>1106</v>
      </c>
      <c r="C718" s="193">
        <v>84.7</v>
      </c>
      <c r="D718" s="187"/>
      <c r="E718" s="193"/>
      <c r="F718" s="193">
        <v>84.7</v>
      </c>
      <c r="G718" s="194" t="s">
        <v>1120</v>
      </c>
      <c r="H718" s="195" t="s">
        <v>373</v>
      </c>
      <c r="I718" s="183" t="s">
        <v>112</v>
      </c>
    </row>
    <row r="719" spans="1:9" ht="25.5" hidden="1" x14ac:dyDescent="0.2">
      <c r="A719" s="191">
        <v>4</v>
      </c>
      <c r="B719" s="192" t="s">
        <v>1066</v>
      </c>
      <c r="C719" s="193">
        <v>2</v>
      </c>
      <c r="D719" s="187">
        <v>2</v>
      </c>
      <c r="E719" s="193">
        <v>0</v>
      </c>
      <c r="F719" s="193">
        <v>2</v>
      </c>
      <c r="G719" s="194" t="s">
        <v>24</v>
      </c>
      <c r="H719" s="195" t="s">
        <v>369</v>
      </c>
      <c r="I719" s="183" t="s">
        <v>112</v>
      </c>
    </row>
    <row r="720" spans="1:9" hidden="1" x14ac:dyDescent="0.2">
      <c r="A720" s="191">
        <v>5</v>
      </c>
      <c r="B720" s="192" t="s">
        <v>1067</v>
      </c>
      <c r="C720" s="193">
        <v>1.04</v>
      </c>
      <c r="D720" s="187">
        <v>1.04</v>
      </c>
      <c r="E720" s="193">
        <v>0</v>
      </c>
      <c r="F720" s="193">
        <v>1.04</v>
      </c>
      <c r="G720" s="194" t="s">
        <v>24</v>
      </c>
      <c r="H720" s="195" t="s">
        <v>369</v>
      </c>
      <c r="I720" s="183" t="s">
        <v>112</v>
      </c>
    </row>
    <row r="721" spans="1:9" ht="25.5" hidden="1" x14ac:dyDescent="0.2">
      <c r="A721" s="191">
        <v>6</v>
      </c>
      <c r="B721" s="192" t="s">
        <v>1068</v>
      </c>
      <c r="C721" s="193">
        <v>7.0000000000000007E-2</v>
      </c>
      <c r="D721" s="187">
        <v>7.0000000000000007E-2</v>
      </c>
      <c r="E721" s="193">
        <v>7.0000000000000007E-2</v>
      </c>
      <c r="F721" s="193">
        <v>0</v>
      </c>
      <c r="G721" s="194" t="s">
        <v>318</v>
      </c>
      <c r="H721" s="195" t="s">
        <v>363</v>
      </c>
      <c r="I721" s="183" t="s">
        <v>112</v>
      </c>
    </row>
    <row r="722" spans="1:9" ht="25.5" hidden="1" x14ac:dyDescent="0.2">
      <c r="A722" s="191">
        <v>7</v>
      </c>
      <c r="B722" s="192" t="s">
        <v>1069</v>
      </c>
      <c r="C722" s="193">
        <v>5</v>
      </c>
      <c r="D722" s="187">
        <v>5</v>
      </c>
      <c r="E722" s="193">
        <v>0</v>
      </c>
      <c r="F722" s="193">
        <v>5</v>
      </c>
      <c r="G722" s="194" t="s">
        <v>329</v>
      </c>
      <c r="H722" s="195" t="s">
        <v>371</v>
      </c>
      <c r="I722" s="183" t="s">
        <v>112</v>
      </c>
    </row>
    <row r="723" spans="1:9" ht="25.5" hidden="1" x14ac:dyDescent="0.2">
      <c r="A723" s="191">
        <v>8</v>
      </c>
      <c r="B723" s="192" t="s">
        <v>1069</v>
      </c>
      <c r="C723" s="193">
        <v>4.84</v>
      </c>
      <c r="D723" s="187">
        <v>5</v>
      </c>
      <c r="E723" s="193">
        <v>0</v>
      </c>
      <c r="F723" s="193">
        <v>4.84</v>
      </c>
      <c r="G723" s="194" t="s">
        <v>431</v>
      </c>
      <c r="H723" s="195" t="s">
        <v>372</v>
      </c>
      <c r="I723" s="183" t="s">
        <v>112</v>
      </c>
    </row>
    <row r="724" spans="1:9" ht="25.5" hidden="1" x14ac:dyDescent="0.2">
      <c r="A724" s="191">
        <v>9</v>
      </c>
      <c r="B724" s="192" t="s">
        <v>1069</v>
      </c>
      <c r="C724" s="193">
        <v>4.57</v>
      </c>
      <c r="D724" s="187">
        <v>5</v>
      </c>
      <c r="E724" s="193">
        <v>0</v>
      </c>
      <c r="F724" s="193">
        <v>4.57</v>
      </c>
      <c r="G724" s="194" t="s">
        <v>329</v>
      </c>
      <c r="H724" s="195" t="s">
        <v>366</v>
      </c>
      <c r="I724" s="183" t="s">
        <v>112</v>
      </c>
    </row>
    <row r="725" spans="1:9" ht="25.5" hidden="1" x14ac:dyDescent="0.2">
      <c r="A725" s="191">
        <v>10</v>
      </c>
      <c r="B725" s="192" t="s">
        <v>1069</v>
      </c>
      <c r="C725" s="193">
        <v>4.28</v>
      </c>
      <c r="D725" s="187">
        <v>5</v>
      </c>
      <c r="E725" s="193">
        <v>0</v>
      </c>
      <c r="F725" s="193">
        <v>4.28</v>
      </c>
      <c r="G725" s="194" t="s">
        <v>431</v>
      </c>
      <c r="H725" s="195" t="s">
        <v>369</v>
      </c>
      <c r="I725" s="183" t="s">
        <v>112</v>
      </c>
    </row>
    <row r="726" spans="1:9" ht="25.5" hidden="1" x14ac:dyDescent="0.2">
      <c r="A726" s="191">
        <v>11</v>
      </c>
      <c r="B726" s="192" t="s">
        <v>1069</v>
      </c>
      <c r="C726" s="193">
        <v>2</v>
      </c>
      <c r="D726" s="187">
        <v>5</v>
      </c>
      <c r="E726" s="193">
        <v>0</v>
      </c>
      <c r="F726" s="193">
        <v>2</v>
      </c>
      <c r="G726" s="194" t="s">
        <v>24</v>
      </c>
      <c r="H726" s="195" t="s">
        <v>362</v>
      </c>
      <c r="I726" s="183" t="s">
        <v>112</v>
      </c>
    </row>
    <row r="727" spans="1:9" ht="25.5" hidden="1" x14ac:dyDescent="0.2">
      <c r="A727" s="191">
        <v>12</v>
      </c>
      <c r="B727" s="192" t="s">
        <v>1069</v>
      </c>
      <c r="C727" s="193">
        <v>2</v>
      </c>
      <c r="D727" s="187">
        <v>5</v>
      </c>
      <c r="E727" s="193">
        <v>0</v>
      </c>
      <c r="F727" s="193">
        <v>2</v>
      </c>
      <c r="G727" s="194" t="s">
        <v>181</v>
      </c>
      <c r="H727" s="195" t="s">
        <v>361</v>
      </c>
      <c r="I727" s="183" t="s">
        <v>112</v>
      </c>
    </row>
    <row r="728" spans="1:9" ht="25.5" hidden="1" x14ac:dyDescent="0.2">
      <c r="A728" s="191">
        <v>13</v>
      </c>
      <c r="B728" s="192" t="s">
        <v>1069</v>
      </c>
      <c r="C728" s="193">
        <v>2</v>
      </c>
      <c r="D728" s="187">
        <v>5</v>
      </c>
      <c r="E728" s="193">
        <v>0</v>
      </c>
      <c r="F728" s="193">
        <v>2</v>
      </c>
      <c r="G728" s="194" t="s">
        <v>24</v>
      </c>
      <c r="H728" s="195" t="s">
        <v>363</v>
      </c>
      <c r="I728" s="183" t="s">
        <v>112</v>
      </c>
    </row>
    <row r="729" spans="1:9" ht="25.5" hidden="1" x14ac:dyDescent="0.2">
      <c r="A729" s="191">
        <v>14</v>
      </c>
      <c r="B729" s="192" t="s">
        <v>1069</v>
      </c>
      <c r="C729" s="193">
        <v>2</v>
      </c>
      <c r="D729" s="187">
        <v>5</v>
      </c>
      <c r="E729" s="193">
        <v>0</v>
      </c>
      <c r="F729" s="193">
        <v>2</v>
      </c>
      <c r="G729" s="194" t="s">
        <v>24</v>
      </c>
      <c r="H729" s="195" t="s">
        <v>359</v>
      </c>
      <c r="I729" s="183" t="s">
        <v>112</v>
      </c>
    </row>
    <row r="730" spans="1:9" ht="25.5" hidden="1" x14ac:dyDescent="0.2">
      <c r="A730" s="191">
        <v>15</v>
      </c>
      <c r="B730" s="192" t="s">
        <v>1069</v>
      </c>
      <c r="C730" s="193">
        <v>2</v>
      </c>
      <c r="D730" s="187">
        <v>5</v>
      </c>
      <c r="E730" s="193">
        <v>0</v>
      </c>
      <c r="F730" s="193">
        <v>2</v>
      </c>
      <c r="G730" s="194" t="s">
        <v>24</v>
      </c>
      <c r="H730" s="195" t="s">
        <v>367</v>
      </c>
      <c r="I730" s="183" t="s">
        <v>112</v>
      </c>
    </row>
    <row r="731" spans="1:9" ht="25.5" hidden="1" x14ac:dyDescent="0.2">
      <c r="A731" s="191">
        <v>16</v>
      </c>
      <c r="B731" s="192" t="s">
        <v>1069</v>
      </c>
      <c r="C731" s="193">
        <v>1</v>
      </c>
      <c r="D731" s="187">
        <v>5</v>
      </c>
      <c r="E731" s="193">
        <v>0</v>
      </c>
      <c r="F731" s="193">
        <v>1</v>
      </c>
      <c r="G731" s="194" t="s">
        <v>24</v>
      </c>
      <c r="H731" s="195" t="s">
        <v>368</v>
      </c>
      <c r="I731" s="183" t="s">
        <v>112</v>
      </c>
    </row>
    <row r="732" spans="1:9" ht="25.5" x14ac:dyDescent="0.2">
      <c r="A732" s="191">
        <v>17</v>
      </c>
      <c r="B732" s="192" t="s">
        <v>1069</v>
      </c>
      <c r="C732" s="193">
        <v>1</v>
      </c>
      <c r="D732" s="187">
        <v>5</v>
      </c>
      <c r="E732" s="193">
        <v>0</v>
      </c>
      <c r="F732" s="193">
        <v>1</v>
      </c>
      <c r="G732" s="194" t="s">
        <v>24</v>
      </c>
      <c r="H732" s="195" t="s">
        <v>364</v>
      </c>
      <c r="I732" s="183" t="s">
        <v>112</v>
      </c>
    </row>
    <row r="733" spans="1:9" ht="25.5" hidden="1" x14ac:dyDescent="0.2">
      <c r="A733" s="191">
        <v>18</v>
      </c>
      <c r="B733" s="192" t="s">
        <v>1069</v>
      </c>
      <c r="C733" s="193">
        <v>1</v>
      </c>
      <c r="D733" s="187">
        <v>5</v>
      </c>
      <c r="E733" s="193">
        <v>0</v>
      </c>
      <c r="F733" s="193">
        <v>1</v>
      </c>
      <c r="G733" s="194" t="s">
        <v>24</v>
      </c>
      <c r="H733" s="195" t="s">
        <v>370</v>
      </c>
      <c r="I733" s="183" t="s">
        <v>112</v>
      </c>
    </row>
    <row r="734" spans="1:9" ht="25.5" hidden="1" x14ac:dyDescent="0.2">
      <c r="A734" s="191">
        <v>19</v>
      </c>
      <c r="B734" s="192" t="s">
        <v>1069</v>
      </c>
      <c r="C734" s="193">
        <v>1</v>
      </c>
      <c r="D734" s="187">
        <v>5</v>
      </c>
      <c r="E734" s="193">
        <v>0</v>
      </c>
      <c r="F734" s="193">
        <v>1</v>
      </c>
      <c r="G734" s="194" t="s">
        <v>24</v>
      </c>
      <c r="H734" s="195" t="s">
        <v>365</v>
      </c>
      <c r="I734" s="183" t="s">
        <v>112</v>
      </c>
    </row>
    <row r="735" spans="1:9" ht="25.5" hidden="1" x14ac:dyDescent="0.2">
      <c r="A735" s="191">
        <v>20</v>
      </c>
      <c r="B735" s="192" t="s">
        <v>1069</v>
      </c>
      <c r="C735" s="193">
        <v>2</v>
      </c>
      <c r="D735" s="187">
        <v>5</v>
      </c>
      <c r="E735" s="193">
        <v>0</v>
      </c>
      <c r="F735" s="193">
        <v>2</v>
      </c>
      <c r="G735" s="194" t="s">
        <v>24</v>
      </c>
      <c r="H735" s="195" t="s">
        <v>360</v>
      </c>
      <c r="I735" s="183" t="s">
        <v>112</v>
      </c>
    </row>
    <row r="736" spans="1:9" ht="25.5" hidden="1" x14ac:dyDescent="0.2">
      <c r="A736" s="191">
        <v>21</v>
      </c>
      <c r="B736" s="192" t="s">
        <v>1069</v>
      </c>
      <c r="C736" s="193">
        <v>2</v>
      </c>
      <c r="D736" s="187">
        <v>5</v>
      </c>
      <c r="E736" s="193">
        <v>0</v>
      </c>
      <c r="F736" s="193">
        <v>2</v>
      </c>
      <c r="G736" s="194" t="s">
        <v>24</v>
      </c>
      <c r="H736" s="195" t="s">
        <v>373</v>
      </c>
      <c r="I736" s="183" t="s">
        <v>112</v>
      </c>
    </row>
    <row r="737" spans="1:9" ht="25.5" hidden="1" x14ac:dyDescent="0.2">
      <c r="A737" s="191">
        <v>22</v>
      </c>
      <c r="B737" s="192" t="s">
        <v>1069</v>
      </c>
      <c r="C737" s="193">
        <v>5</v>
      </c>
      <c r="D737" s="187">
        <v>5</v>
      </c>
      <c r="E737" s="193">
        <v>0</v>
      </c>
      <c r="F737" s="193">
        <v>5</v>
      </c>
      <c r="G737" s="194" t="s">
        <v>24</v>
      </c>
      <c r="H737" s="195" t="s">
        <v>357</v>
      </c>
      <c r="I737" s="183" t="s">
        <v>112</v>
      </c>
    </row>
    <row r="738" spans="1:9" ht="25.5" hidden="1" x14ac:dyDescent="0.2">
      <c r="A738" s="191">
        <v>23</v>
      </c>
      <c r="B738" s="192" t="s">
        <v>1069</v>
      </c>
      <c r="C738" s="193">
        <v>5</v>
      </c>
      <c r="D738" s="187">
        <v>5</v>
      </c>
      <c r="E738" s="193">
        <v>0</v>
      </c>
      <c r="F738" s="193">
        <v>5</v>
      </c>
      <c r="G738" s="194" t="s">
        <v>24</v>
      </c>
      <c r="H738" s="195" t="s">
        <v>358</v>
      </c>
      <c r="I738" s="183" t="s">
        <v>112</v>
      </c>
    </row>
    <row r="739" spans="1:9" s="148" customFormat="1" hidden="1" x14ac:dyDescent="0.2">
      <c r="A739" s="184" t="s">
        <v>319</v>
      </c>
      <c r="B739" s="185" t="s">
        <v>66</v>
      </c>
      <c r="C739" s="186">
        <v>0</v>
      </c>
      <c r="D739" s="187">
        <v>0</v>
      </c>
      <c r="E739" s="186">
        <v>0</v>
      </c>
      <c r="F739" s="186">
        <v>0</v>
      </c>
      <c r="G739" s="188" t="s">
        <v>318</v>
      </c>
      <c r="H739" s="189" t="s">
        <v>318</v>
      </c>
      <c r="I739" s="190">
        <v>0</v>
      </c>
    </row>
    <row r="740" spans="1:9" ht="25.5" hidden="1" x14ac:dyDescent="0.2">
      <c r="A740" s="191">
        <v>1</v>
      </c>
      <c r="B740" s="192" t="s">
        <v>1044</v>
      </c>
      <c r="C740" s="193">
        <v>0.05</v>
      </c>
      <c r="D740" s="187">
        <v>0.05</v>
      </c>
      <c r="E740" s="193">
        <v>0</v>
      </c>
      <c r="F740" s="193">
        <v>0.05</v>
      </c>
      <c r="G740" s="194" t="s">
        <v>24</v>
      </c>
      <c r="H740" s="195" t="s">
        <v>372</v>
      </c>
      <c r="I740" s="183" t="s">
        <v>930</v>
      </c>
    </row>
    <row r="741" spans="1:9" s="148" customFormat="1" hidden="1" x14ac:dyDescent="0.2">
      <c r="A741" s="184" t="s">
        <v>319</v>
      </c>
      <c r="B741" s="185" t="s">
        <v>57</v>
      </c>
      <c r="C741" s="186">
        <v>0</v>
      </c>
      <c r="D741" s="187">
        <v>0</v>
      </c>
      <c r="E741" s="186">
        <v>0</v>
      </c>
      <c r="F741" s="186">
        <v>0</v>
      </c>
      <c r="G741" s="188" t="s">
        <v>318</v>
      </c>
      <c r="H741" s="189" t="s">
        <v>318</v>
      </c>
      <c r="I741" s="190">
        <v>0</v>
      </c>
    </row>
    <row r="742" spans="1:9" hidden="1" x14ac:dyDescent="0.2">
      <c r="A742" s="191">
        <v>1</v>
      </c>
      <c r="B742" s="192" t="s">
        <v>1045</v>
      </c>
      <c r="C742" s="193">
        <v>1.81</v>
      </c>
      <c r="D742" s="187">
        <v>1.81</v>
      </c>
      <c r="E742" s="193">
        <v>0</v>
      </c>
      <c r="F742" s="193">
        <v>1.81</v>
      </c>
      <c r="G742" s="194" t="s">
        <v>24</v>
      </c>
      <c r="H742" s="195" t="s">
        <v>357</v>
      </c>
      <c r="I742" s="183" t="s">
        <v>58</v>
      </c>
    </row>
    <row r="743" spans="1:9" ht="25.5" hidden="1" x14ac:dyDescent="0.2">
      <c r="A743" s="191">
        <v>2</v>
      </c>
      <c r="B743" s="192" t="s">
        <v>922</v>
      </c>
      <c r="C743" s="193">
        <v>0.22</v>
      </c>
      <c r="D743" s="187">
        <v>0.22</v>
      </c>
      <c r="E743" s="193">
        <v>0</v>
      </c>
      <c r="F743" s="193">
        <v>0.22</v>
      </c>
      <c r="G743" s="194" t="s">
        <v>24</v>
      </c>
      <c r="H743" s="195" t="s">
        <v>357</v>
      </c>
      <c r="I743" s="183" t="s">
        <v>58</v>
      </c>
    </row>
    <row r="744" spans="1:9" hidden="1" x14ac:dyDescent="0.2">
      <c r="A744" s="191">
        <v>3</v>
      </c>
      <c r="B744" s="192" t="s">
        <v>1046</v>
      </c>
      <c r="C744" s="193">
        <v>1.5</v>
      </c>
      <c r="D744" s="187">
        <v>1.5</v>
      </c>
      <c r="E744" s="193">
        <v>1.5</v>
      </c>
      <c r="F744" s="193">
        <v>0</v>
      </c>
      <c r="G744" s="194" t="s">
        <v>318</v>
      </c>
      <c r="H744" s="195" t="s">
        <v>372</v>
      </c>
      <c r="I744" s="183" t="s">
        <v>58</v>
      </c>
    </row>
    <row r="745" spans="1:9" hidden="1" x14ac:dyDescent="0.2">
      <c r="A745" s="191">
        <v>4</v>
      </c>
      <c r="B745" s="192" t="s">
        <v>1047</v>
      </c>
      <c r="C745" s="193">
        <v>0.1</v>
      </c>
      <c r="D745" s="187">
        <v>0.1</v>
      </c>
      <c r="E745" s="193">
        <v>0</v>
      </c>
      <c r="F745" s="193">
        <v>0.1</v>
      </c>
      <c r="G745" s="194" t="s">
        <v>24</v>
      </c>
      <c r="H745" s="195" t="s">
        <v>358</v>
      </c>
      <c r="I745" s="183" t="s">
        <v>58</v>
      </c>
    </row>
    <row r="746" spans="1:9" s="148" customFormat="1" hidden="1" x14ac:dyDescent="0.2">
      <c r="A746" s="184" t="s">
        <v>319</v>
      </c>
      <c r="B746" s="185" t="s">
        <v>69</v>
      </c>
      <c r="C746" s="186">
        <v>0</v>
      </c>
      <c r="D746" s="187">
        <v>0</v>
      </c>
      <c r="E746" s="186">
        <v>0</v>
      </c>
      <c r="F746" s="186">
        <v>0</v>
      </c>
      <c r="G746" s="188" t="s">
        <v>318</v>
      </c>
      <c r="H746" s="189" t="s">
        <v>318</v>
      </c>
      <c r="I746" s="190">
        <v>0</v>
      </c>
    </row>
    <row r="747" spans="1:9" x14ac:dyDescent="0.2">
      <c r="A747" s="191">
        <v>1</v>
      </c>
      <c r="B747" s="192" t="s">
        <v>1048</v>
      </c>
      <c r="C747" s="193">
        <v>0.21</v>
      </c>
      <c r="D747" s="187">
        <v>0.21</v>
      </c>
      <c r="E747" s="193">
        <v>0</v>
      </c>
      <c r="F747" s="193">
        <v>0.21</v>
      </c>
      <c r="G747" s="194" t="s">
        <v>339</v>
      </c>
      <c r="H747" s="195" t="s">
        <v>364</v>
      </c>
      <c r="I747" s="183" t="s">
        <v>70</v>
      </c>
    </row>
    <row r="748" spans="1:9" hidden="1" x14ac:dyDescent="0.2">
      <c r="A748" s="191">
        <v>2</v>
      </c>
      <c r="B748" s="192" t="s">
        <v>1049</v>
      </c>
      <c r="C748" s="193">
        <v>4.03</v>
      </c>
      <c r="D748" s="187">
        <v>4.03</v>
      </c>
      <c r="E748" s="193">
        <v>0</v>
      </c>
      <c r="F748" s="193">
        <v>4.03</v>
      </c>
      <c r="G748" s="194" t="s">
        <v>24</v>
      </c>
      <c r="H748" s="195" t="s">
        <v>369</v>
      </c>
      <c r="I748" s="183" t="s">
        <v>70</v>
      </c>
    </row>
    <row r="749" spans="1:9" s="148" customFormat="1" ht="25.5" hidden="1" x14ac:dyDescent="0.2">
      <c r="A749" s="184" t="s">
        <v>319</v>
      </c>
      <c r="B749" s="185" t="s">
        <v>1050</v>
      </c>
      <c r="C749" s="186">
        <v>0</v>
      </c>
      <c r="D749" s="187">
        <v>0</v>
      </c>
      <c r="E749" s="186">
        <v>0</v>
      </c>
      <c r="F749" s="186">
        <v>0</v>
      </c>
      <c r="G749" s="188" t="s">
        <v>318</v>
      </c>
      <c r="H749" s="189" t="s">
        <v>318</v>
      </c>
      <c r="I749" s="190">
        <v>0</v>
      </c>
    </row>
    <row r="750" spans="1:9" hidden="1" x14ac:dyDescent="0.2">
      <c r="A750" s="191">
        <v>1</v>
      </c>
      <c r="B750" s="192" t="s">
        <v>1051</v>
      </c>
      <c r="C750" s="193">
        <v>3.14</v>
      </c>
      <c r="D750" s="187">
        <v>3.14</v>
      </c>
      <c r="E750" s="193">
        <v>0</v>
      </c>
      <c r="F750" s="193">
        <v>3.14</v>
      </c>
      <c r="G750" s="194" t="s">
        <v>1052</v>
      </c>
      <c r="H750" s="195" t="s">
        <v>357</v>
      </c>
      <c r="I750" s="183" t="s">
        <v>151</v>
      </c>
    </row>
    <row r="751" spans="1:9" hidden="1" x14ac:dyDescent="0.2">
      <c r="A751" s="191">
        <v>2</v>
      </c>
      <c r="B751" s="192" t="s">
        <v>1053</v>
      </c>
      <c r="C751" s="193">
        <v>0.37</v>
      </c>
      <c r="D751" s="187">
        <v>0.37</v>
      </c>
      <c r="E751" s="193">
        <v>0</v>
      </c>
      <c r="F751" s="193">
        <v>0.37</v>
      </c>
      <c r="G751" s="194" t="s">
        <v>178</v>
      </c>
      <c r="H751" s="195" t="s">
        <v>359</v>
      </c>
      <c r="I751" s="183" t="s">
        <v>151</v>
      </c>
    </row>
    <row r="752" spans="1:9" ht="25.5" hidden="1" x14ac:dyDescent="0.2">
      <c r="A752" s="191">
        <v>3</v>
      </c>
      <c r="B752" s="192" t="s">
        <v>1054</v>
      </c>
      <c r="C752" s="193">
        <v>0.25</v>
      </c>
      <c r="D752" s="187">
        <v>0.25</v>
      </c>
      <c r="E752" s="193">
        <v>0</v>
      </c>
      <c r="F752" s="193">
        <v>0.25</v>
      </c>
      <c r="G752" s="194" t="s">
        <v>24</v>
      </c>
      <c r="H752" s="195" t="s">
        <v>358</v>
      </c>
      <c r="I752" s="183" t="s">
        <v>151</v>
      </c>
    </row>
    <row r="753" spans="1:9" ht="25.5" hidden="1" x14ac:dyDescent="0.2">
      <c r="A753" s="191">
        <v>4</v>
      </c>
      <c r="B753" s="192" t="s">
        <v>1055</v>
      </c>
      <c r="C753" s="193">
        <v>0.22</v>
      </c>
      <c r="D753" s="187">
        <v>0.22</v>
      </c>
      <c r="E753" s="193">
        <v>0</v>
      </c>
      <c r="F753" s="193">
        <v>0.22</v>
      </c>
      <c r="G753" s="194" t="s">
        <v>24</v>
      </c>
      <c r="H753" s="195" t="s">
        <v>358</v>
      </c>
      <c r="I753" s="183" t="s">
        <v>151</v>
      </c>
    </row>
    <row r="754" spans="1:9" hidden="1" x14ac:dyDescent="0.2">
      <c r="A754" s="191">
        <v>5</v>
      </c>
      <c r="B754" s="192" t="s">
        <v>1056</v>
      </c>
      <c r="C754" s="193">
        <v>0.04</v>
      </c>
      <c r="D754" s="187">
        <v>0.04</v>
      </c>
      <c r="E754" s="193">
        <v>0</v>
      </c>
      <c r="F754" s="193">
        <v>0.04</v>
      </c>
      <c r="G754" s="194" t="s">
        <v>24</v>
      </c>
      <c r="H754" s="195" t="s">
        <v>369</v>
      </c>
      <c r="I754" s="183" t="s">
        <v>151</v>
      </c>
    </row>
    <row r="755" spans="1:9" s="148" customFormat="1" hidden="1" x14ac:dyDescent="0.2">
      <c r="A755" s="184" t="s">
        <v>319</v>
      </c>
      <c r="B755" s="185" t="s">
        <v>147</v>
      </c>
      <c r="C755" s="186">
        <v>0</v>
      </c>
      <c r="D755" s="187">
        <v>0</v>
      </c>
      <c r="E755" s="186">
        <v>0</v>
      </c>
      <c r="F755" s="186">
        <v>0</v>
      </c>
      <c r="G755" s="188" t="s">
        <v>318</v>
      </c>
      <c r="H755" s="189" t="s">
        <v>318</v>
      </c>
      <c r="I755" s="190">
        <v>0</v>
      </c>
    </row>
    <row r="756" spans="1:9" hidden="1" x14ac:dyDescent="0.2">
      <c r="A756" s="191">
        <v>1</v>
      </c>
      <c r="B756" s="192" t="s">
        <v>1057</v>
      </c>
      <c r="C756" s="193">
        <v>0.6</v>
      </c>
      <c r="D756" s="187">
        <v>0.6</v>
      </c>
      <c r="E756" s="193">
        <v>0.6</v>
      </c>
      <c r="F756" s="193">
        <v>0</v>
      </c>
      <c r="G756" s="194" t="s">
        <v>318</v>
      </c>
      <c r="H756" s="195" t="s">
        <v>358</v>
      </c>
      <c r="I756" s="183" t="s">
        <v>148</v>
      </c>
    </row>
    <row r="757" spans="1:9" hidden="1" x14ac:dyDescent="0.2">
      <c r="A757" s="191">
        <v>2</v>
      </c>
      <c r="B757" s="192" t="s">
        <v>1058</v>
      </c>
      <c r="C757" s="193">
        <v>1</v>
      </c>
      <c r="D757" s="187">
        <v>1</v>
      </c>
      <c r="E757" s="193">
        <v>0</v>
      </c>
      <c r="F757" s="193">
        <v>1</v>
      </c>
      <c r="G757" s="194" t="s">
        <v>21</v>
      </c>
      <c r="H757" s="195" t="s">
        <v>363</v>
      </c>
      <c r="I757" s="183" t="s">
        <v>148</v>
      </c>
    </row>
    <row r="758" spans="1:9" hidden="1" x14ac:dyDescent="0.2">
      <c r="A758" s="191">
        <v>3</v>
      </c>
      <c r="B758" s="192" t="s">
        <v>1059</v>
      </c>
      <c r="C758" s="193">
        <v>0.16</v>
      </c>
      <c r="D758" s="187">
        <v>0.16</v>
      </c>
      <c r="E758" s="193">
        <v>0</v>
      </c>
      <c r="F758" s="193">
        <v>0.16</v>
      </c>
      <c r="G758" s="194" t="s">
        <v>24</v>
      </c>
      <c r="H758" s="195" t="s">
        <v>369</v>
      </c>
      <c r="I758" s="183" t="s">
        <v>148</v>
      </c>
    </row>
    <row r="759" spans="1:9" s="148" customFormat="1" hidden="1" x14ac:dyDescent="0.2">
      <c r="A759" s="184" t="s">
        <v>319</v>
      </c>
      <c r="B759" s="185" t="s">
        <v>153</v>
      </c>
      <c r="C759" s="186">
        <v>0</v>
      </c>
      <c r="D759" s="187">
        <v>0</v>
      </c>
      <c r="E759" s="186">
        <v>0</v>
      </c>
      <c r="F759" s="186">
        <v>0</v>
      </c>
      <c r="G759" s="188" t="s">
        <v>318</v>
      </c>
      <c r="H759" s="189" t="s">
        <v>318</v>
      </c>
      <c r="I759" s="190">
        <v>0</v>
      </c>
    </row>
    <row r="760" spans="1:9" hidden="1" x14ac:dyDescent="0.2">
      <c r="A760" s="191">
        <v>1</v>
      </c>
      <c r="B760" s="192" t="s">
        <v>1060</v>
      </c>
      <c r="C760" s="193">
        <v>0.02</v>
      </c>
      <c r="D760" s="187">
        <v>0.02</v>
      </c>
      <c r="E760" s="193">
        <v>0</v>
      </c>
      <c r="F760" s="193">
        <v>0.02</v>
      </c>
      <c r="G760" s="194" t="s">
        <v>24</v>
      </c>
      <c r="H760" s="195" t="s">
        <v>357</v>
      </c>
      <c r="I760" s="183" t="s">
        <v>154</v>
      </c>
    </row>
    <row r="761" spans="1:9" hidden="1" x14ac:dyDescent="0.2">
      <c r="A761" s="191">
        <v>2</v>
      </c>
      <c r="B761" s="192" t="s">
        <v>1061</v>
      </c>
      <c r="C761" s="193">
        <v>0.48</v>
      </c>
      <c r="D761" s="187">
        <v>0.48</v>
      </c>
      <c r="E761" s="193">
        <v>0</v>
      </c>
      <c r="F761" s="193">
        <v>0.48</v>
      </c>
      <c r="G761" s="194" t="s">
        <v>181</v>
      </c>
      <c r="H761" s="195" t="s">
        <v>361</v>
      </c>
      <c r="I761" s="183" t="s">
        <v>154</v>
      </c>
    </row>
    <row r="762" spans="1:9" hidden="1" x14ac:dyDescent="0.2">
      <c r="A762" s="191">
        <v>3</v>
      </c>
      <c r="B762" s="192" t="s">
        <v>1100</v>
      </c>
      <c r="C762" s="193">
        <v>0.2</v>
      </c>
      <c r="D762" s="187">
        <v>0.48</v>
      </c>
      <c r="E762" s="193">
        <v>0.2</v>
      </c>
      <c r="F762" s="193"/>
      <c r="G762" s="194"/>
      <c r="H762" s="195" t="s">
        <v>370</v>
      </c>
      <c r="I762" s="183" t="s">
        <v>154</v>
      </c>
    </row>
    <row r="763" spans="1:9" s="148" customFormat="1" hidden="1" x14ac:dyDescent="0.2">
      <c r="A763" s="184" t="s">
        <v>319</v>
      </c>
      <c r="B763" s="185" t="s">
        <v>156</v>
      </c>
      <c r="C763" s="186">
        <v>0</v>
      </c>
      <c r="D763" s="187">
        <v>0</v>
      </c>
      <c r="E763" s="186">
        <v>0</v>
      </c>
      <c r="F763" s="186">
        <v>0</v>
      </c>
      <c r="G763" s="188" t="s">
        <v>318</v>
      </c>
      <c r="H763" s="189" t="s">
        <v>318</v>
      </c>
      <c r="I763" s="190">
        <v>0</v>
      </c>
    </row>
    <row r="764" spans="1:9" hidden="1" x14ac:dyDescent="0.2">
      <c r="A764" s="191">
        <v>1</v>
      </c>
      <c r="B764" s="192" t="s">
        <v>1062</v>
      </c>
      <c r="C764" s="193">
        <v>0.1</v>
      </c>
      <c r="D764" s="187">
        <v>0.1</v>
      </c>
      <c r="E764" s="193">
        <v>0</v>
      </c>
      <c r="F764" s="193">
        <v>0.1</v>
      </c>
      <c r="G764" s="194" t="s">
        <v>24</v>
      </c>
      <c r="H764" s="195" t="s">
        <v>373</v>
      </c>
      <c r="I764" s="183" t="s">
        <v>157</v>
      </c>
    </row>
    <row r="765" spans="1:9" s="148" customFormat="1" hidden="1" x14ac:dyDescent="0.2">
      <c r="A765" s="184" t="s">
        <v>319</v>
      </c>
      <c r="B765" s="185" t="s">
        <v>117</v>
      </c>
      <c r="C765" s="186">
        <v>0</v>
      </c>
      <c r="D765" s="187">
        <v>0</v>
      </c>
      <c r="E765" s="186">
        <v>0</v>
      </c>
      <c r="F765" s="186">
        <v>0</v>
      </c>
      <c r="G765" s="188" t="s">
        <v>318</v>
      </c>
      <c r="H765" s="189" t="s">
        <v>318</v>
      </c>
      <c r="I765" s="190">
        <v>0</v>
      </c>
    </row>
    <row r="766" spans="1:9" ht="25.5" hidden="1" x14ac:dyDescent="0.2">
      <c r="A766" s="191">
        <v>1</v>
      </c>
      <c r="B766" s="192" t="s">
        <v>1063</v>
      </c>
      <c r="C766" s="193">
        <v>5.33</v>
      </c>
      <c r="D766" s="187">
        <v>5.33</v>
      </c>
      <c r="E766" s="193">
        <v>0</v>
      </c>
      <c r="F766" s="193">
        <v>5.33</v>
      </c>
      <c r="G766" s="194" t="s">
        <v>1064</v>
      </c>
      <c r="H766" s="195" t="s">
        <v>372</v>
      </c>
      <c r="I766" s="183" t="s">
        <v>118</v>
      </c>
    </row>
    <row r="767" spans="1:9" hidden="1" x14ac:dyDescent="0.2">
      <c r="A767" s="191">
        <v>2</v>
      </c>
      <c r="B767" s="192" t="s">
        <v>1101</v>
      </c>
      <c r="C767" s="193">
        <v>6.97</v>
      </c>
      <c r="D767" s="187">
        <v>5.33</v>
      </c>
      <c r="E767" s="193">
        <v>0</v>
      </c>
      <c r="F767" s="193">
        <v>6.97</v>
      </c>
      <c r="G767" s="194" t="s">
        <v>329</v>
      </c>
      <c r="H767" s="195" t="s">
        <v>371</v>
      </c>
      <c r="I767" s="183" t="s">
        <v>118</v>
      </c>
    </row>
    <row r="768" spans="1:9" s="148" customFormat="1" hidden="1" x14ac:dyDescent="0.2">
      <c r="A768" s="184" t="s">
        <v>319</v>
      </c>
      <c r="B768" s="185" t="s">
        <v>114</v>
      </c>
      <c r="C768" s="186">
        <v>0</v>
      </c>
      <c r="D768" s="187">
        <v>0</v>
      </c>
      <c r="E768" s="186">
        <v>0</v>
      </c>
      <c r="F768" s="186">
        <v>0</v>
      </c>
      <c r="G768" s="188" t="s">
        <v>318</v>
      </c>
      <c r="H768" s="189" t="s">
        <v>318</v>
      </c>
      <c r="I768" s="190">
        <v>0</v>
      </c>
    </row>
    <row r="769" spans="1:9" ht="25.5" hidden="1" x14ac:dyDescent="0.2">
      <c r="A769" s="191">
        <v>1</v>
      </c>
      <c r="B769" s="192" t="s">
        <v>1065</v>
      </c>
      <c r="C769" s="193">
        <v>5</v>
      </c>
      <c r="D769" s="187">
        <v>5</v>
      </c>
      <c r="E769" s="193">
        <v>0</v>
      </c>
      <c r="F769" s="193">
        <v>5</v>
      </c>
      <c r="G769" s="194" t="s">
        <v>181</v>
      </c>
      <c r="H769" s="195" t="s">
        <v>371</v>
      </c>
      <c r="I769" s="183" t="s">
        <v>115</v>
      </c>
    </row>
    <row r="770" spans="1:9" ht="25.5" hidden="1" x14ac:dyDescent="0.2">
      <c r="A770" s="191">
        <v>2</v>
      </c>
      <c r="B770" s="192" t="s">
        <v>1065</v>
      </c>
      <c r="C770" s="193">
        <v>4.84</v>
      </c>
      <c r="D770" s="187">
        <v>5</v>
      </c>
      <c r="E770" s="193">
        <v>0</v>
      </c>
      <c r="F770" s="193">
        <v>4.84</v>
      </c>
      <c r="G770" s="194" t="s">
        <v>431</v>
      </c>
      <c r="H770" s="195" t="s">
        <v>372</v>
      </c>
      <c r="I770" s="183" t="s">
        <v>115</v>
      </c>
    </row>
    <row r="771" spans="1:9" ht="25.5" hidden="1" x14ac:dyDescent="0.2">
      <c r="A771" s="191">
        <v>3</v>
      </c>
      <c r="B771" s="192" t="s">
        <v>1065</v>
      </c>
      <c r="C771" s="193">
        <v>4.57</v>
      </c>
      <c r="D771" s="187">
        <v>5</v>
      </c>
      <c r="E771" s="193">
        <v>0</v>
      </c>
      <c r="F771" s="193">
        <v>4.57</v>
      </c>
      <c r="G771" s="194" t="s">
        <v>323</v>
      </c>
      <c r="H771" s="195" t="s">
        <v>366</v>
      </c>
      <c r="I771" s="183" t="s">
        <v>115</v>
      </c>
    </row>
    <row r="772" spans="1:9" ht="25.5" hidden="1" x14ac:dyDescent="0.2">
      <c r="A772" s="191">
        <v>4</v>
      </c>
      <c r="B772" s="192" t="s">
        <v>1065</v>
      </c>
      <c r="C772" s="193">
        <v>4.28</v>
      </c>
      <c r="D772" s="187">
        <v>5</v>
      </c>
      <c r="E772" s="193">
        <v>0</v>
      </c>
      <c r="F772" s="193">
        <v>4.28</v>
      </c>
      <c r="G772" s="194" t="s">
        <v>324</v>
      </c>
      <c r="H772" s="195" t="s">
        <v>369</v>
      </c>
      <c r="I772" s="183" t="s">
        <v>115</v>
      </c>
    </row>
    <row r="773" spans="1:9" ht="25.5" hidden="1" x14ac:dyDescent="0.2">
      <c r="A773" s="191">
        <v>5</v>
      </c>
      <c r="B773" s="192" t="s">
        <v>1065</v>
      </c>
      <c r="C773" s="193">
        <v>2</v>
      </c>
      <c r="D773" s="187">
        <v>5</v>
      </c>
      <c r="E773" s="193">
        <v>0</v>
      </c>
      <c r="F773" s="193">
        <v>2</v>
      </c>
      <c r="G773" s="194" t="s">
        <v>24</v>
      </c>
      <c r="H773" s="195" t="s">
        <v>362</v>
      </c>
      <c r="I773" s="183" t="s">
        <v>115</v>
      </c>
    </row>
    <row r="774" spans="1:9" ht="25.5" hidden="1" x14ac:dyDescent="0.2">
      <c r="A774" s="191">
        <v>6</v>
      </c>
      <c r="B774" s="192" t="s">
        <v>1065</v>
      </c>
      <c r="C774" s="193">
        <v>2</v>
      </c>
      <c r="D774" s="187">
        <v>5</v>
      </c>
      <c r="E774" s="193">
        <v>0</v>
      </c>
      <c r="F774" s="193">
        <v>2</v>
      </c>
      <c r="G774" s="194" t="s">
        <v>181</v>
      </c>
      <c r="H774" s="195" t="s">
        <v>361</v>
      </c>
      <c r="I774" s="183" t="s">
        <v>115</v>
      </c>
    </row>
    <row r="775" spans="1:9" ht="25.5" hidden="1" x14ac:dyDescent="0.2">
      <c r="A775" s="191">
        <v>7</v>
      </c>
      <c r="B775" s="192" t="s">
        <v>1065</v>
      </c>
      <c r="C775" s="193">
        <v>2</v>
      </c>
      <c r="D775" s="187">
        <v>5</v>
      </c>
      <c r="E775" s="193">
        <v>0</v>
      </c>
      <c r="F775" s="193">
        <v>2</v>
      </c>
      <c r="G775" s="194" t="s">
        <v>24</v>
      </c>
      <c r="H775" s="195" t="s">
        <v>363</v>
      </c>
      <c r="I775" s="183" t="s">
        <v>115</v>
      </c>
    </row>
    <row r="776" spans="1:9" ht="25.5" hidden="1" x14ac:dyDescent="0.2">
      <c r="A776" s="191">
        <v>8</v>
      </c>
      <c r="B776" s="192" t="s">
        <v>1065</v>
      </c>
      <c r="C776" s="193">
        <v>2</v>
      </c>
      <c r="D776" s="187">
        <v>5</v>
      </c>
      <c r="E776" s="193">
        <v>0</v>
      </c>
      <c r="F776" s="193">
        <v>2</v>
      </c>
      <c r="G776" s="194" t="s">
        <v>24</v>
      </c>
      <c r="H776" s="195" t="s">
        <v>359</v>
      </c>
      <c r="I776" s="183" t="s">
        <v>115</v>
      </c>
    </row>
    <row r="777" spans="1:9" ht="25.5" hidden="1" x14ac:dyDescent="0.2">
      <c r="A777" s="191">
        <v>9</v>
      </c>
      <c r="B777" s="192" t="s">
        <v>1065</v>
      </c>
      <c r="C777" s="193">
        <v>2</v>
      </c>
      <c r="D777" s="187">
        <v>5</v>
      </c>
      <c r="E777" s="193">
        <v>0</v>
      </c>
      <c r="F777" s="193">
        <v>2</v>
      </c>
      <c r="G777" s="194" t="s">
        <v>24</v>
      </c>
      <c r="H777" s="195" t="s">
        <v>367</v>
      </c>
      <c r="I777" s="183" t="s">
        <v>115</v>
      </c>
    </row>
    <row r="778" spans="1:9" ht="25.5" hidden="1" x14ac:dyDescent="0.2">
      <c r="A778" s="191">
        <v>10</v>
      </c>
      <c r="B778" s="192" t="s">
        <v>1065</v>
      </c>
      <c r="C778" s="193">
        <v>1</v>
      </c>
      <c r="D778" s="187">
        <v>5</v>
      </c>
      <c r="E778" s="193">
        <v>0</v>
      </c>
      <c r="F778" s="193">
        <v>1</v>
      </c>
      <c r="G778" s="194" t="s">
        <v>24</v>
      </c>
      <c r="H778" s="195" t="s">
        <v>368</v>
      </c>
      <c r="I778" s="183" t="s">
        <v>115</v>
      </c>
    </row>
    <row r="779" spans="1:9" ht="25.5" x14ac:dyDescent="0.2">
      <c r="A779" s="191">
        <v>11</v>
      </c>
      <c r="B779" s="192" t="s">
        <v>1065</v>
      </c>
      <c r="C779" s="193">
        <v>1</v>
      </c>
      <c r="D779" s="187">
        <v>5</v>
      </c>
      <c r="E779" s="193">
        <v>0</v>
      </c>
      <c r="F779" s="193">
        <v>1</v>
      </c>
      <c r="G779" s="194" t="s">
        <v>24</v>
      </c>
      <c r="H779" s="195" t="s">
        <v>364</v>
      </c>
      <c r="I779" s="183" t="s">
        <v>115</v>
      </c>
    </row>
    <row r="780" spans="1:9" ht="25.5" hidden="1" x14ac:dyDescent="0.2">
      <c r="A780" s="191">
        <v>12</v>
      </c>
      <c r="B780" s="192" t="s">
        <v>1065</v>
      </c>
      <c r="C780" s="193">
        <v>1</v>
      </c>
      <c r="D780" s="187">
        <v>5</v>
      </c>
      <c r="E780" s="193">
        <v>0</v>
      </c>
      <c r="F780" s="193">
        <v>1</v>
      </c>
      <c r="G780" s="194" t="s">
        <v>24</v>
      </c>
      <c r="H780" s="195" t="s">
        <v>370</v>
      </c>
      <c r="I780" s="183" t="s">
        <v>115</v>
      </c>
    </row>
    <row r="781" spans="1:9" ht="25.5" hidden="1" x14ac:dyDescent="0.2">
      <c r="A781" s="191">
        <v>13</v>
      </c>
      <c r="B781" s="192" t="s">
        <v>1065</v>
      </c>
      <c r="C781" s="193">
        <v>1</v>
      </c>
      <c r="D781" s="187">
        <v>5</v>
      </c>
      <c r="E781" s="193">
        <v>0</v>
      </c>
      <c r="F781" s="193">
        <v>1</v>
      </c>
      <c r="G781" s="194" t="s">
        <v>24</v>
      </c>
      <c r="H781" s="195" t="s">
        <v>365</v>
      </c>
      <c r="I781" s="183" t="s">
        <v>115</v>
      </c>
    </row>
    <row r="782" spans="1:9" ht="25.5" hidden="1" x14ac:dyDescent="0.2">
      <c r="A782" s="191">
        <v>14</v>
      </c>
      <c r="B782" s="192" t="s">
        <v>1065</v>
      </c>
      <c r="C782" s="193">
        <v>2</v>
      </c>
      <c r="D782" s="187">
        <v>5</v>
      </c>
      <c r="E782" s="193">
        <v>0</v>
      </c>
      <c r="F782" s="193">
        <v>2</v>
      </c>
      <c r="G782" s="194" t="s">
        <v>24</v>
      </c>
      <c r="H782" s="195" t="s">
        <v>360</v>
      </c>
      <c r="I782" s="183" t="s">
        <v>115</v>
      </c>
    </row>
    <row r="783" spans="1:9" ht="25.5" hidden="1" x14ac:dyDescent="0.2">
      <c r="A783" s="191">
        <v>15</v>
      </c>
      <c r="B783" s="192" t="s">
        <v>1065</v>
      </c>
      <c r="C783" s="193">
        <v>2</v>
      </c>
      <c r="D783" s="187">
        <v>5</v>
      </c>
      <c r="E783" s="193">
        <v>0</v>
      </c>
      <c r="F783" s="193">
        <v>2</v>
      </c>
      <c r="G783" s="194" t="s">
        <v>24</v>
      </c>
      <c r="H783" s="195" t="s">
        <v>373</v>
      </c>
      <c r="I783" s="183" t="s">
        <v>115</v>
      </c>
    </row>
    <row r="784" spans="1:9" ht="25.5" hidden="1" x14ac:dyDescent="0.2">
      <c r="A784" s="191">
        <v>16</v>
      </c>
      <c r="B784" s="192" t="s">
        <v>1065</v>
      </c>
      <c r="C784" s="193">
        <v>2.1</v>
      </c>
      <c r="D784" s="187">
        <v>5</v>
      </c>
      <c r="E784" s="193">
        <v>0</v>
      </c>
      <c r="F784" s="193">
        <v>2.1</v>
      </c>
      <c r="G784" s="194" t="s">
        <v>24</v>
      </c>
      <c r="H784" s="195" t="s">
        <v>357</v>
      </c>
      <c r="I784" s="183" t="s">
        <v>115</v>
      </c>
    </row>
    <row r="785" spans="1:9" ht="25.5" hidden="1" x14ac:dyDescent="0.2">
      <c r="A785" s="191">
        <v>17</v>
      </c>
      <c r="B785" s="192" t="s">
        <v>1065</v>
      </c>
      <c r="C785" s="193">
        <v>2</v>
      </c>
      <c r="D785" s="187">
        <v>5</v>
      </c>
      <c r="E785" s="193">
        <v>0</v>
      </c>
      <c r="F785" s="193">
        <v>2</v>
      </c>
      <c r="G785" s="194" t="s">
        <v>24</v>
      </c>
      <c r="H785" s="195" t="s">
        <v>358</v>
      </c>
      <c r="I785" s="183" t="s">
        <v>115</v>
      </c>
    </row>
    <row r="786" spans="1:9" s="148" customFormat="1" ht="25.5" hidden="1" x14ac:dyDescent="0.2">
      <c r="A786" s="184" t="s">
        <v>319</v>
      </c>
      <c r="B786" s="185" t="s">
        <v>1070</v>
      </c>
      <c r="C786" s="186">
        <v>0</v>
      </c>
      <c r="D786" s="187">
        <v>0</v>
      </c>
      <c r="E786" s="186">
        <v>0</v>
      </c>
      <c r="F786" s="186">
        <v>0</v>
      </c>
      <c r="G786" s="188" t="s">
        <v>318</v>
      </c>
      <c r="H786" s="189" t="s">
        <v>318</v>
      </c>
      <c r="I786" s="190">
        <v>0</v>
      </c>
    </row>
    <row r="787" spans="1:9" ht="25.5" hidden="1" x14ac:dyDescent="0.2">
      <c r="A787" s="191">
        <v>1</v>
      </c>
      <c r="B787" s="192" t="s">
        <v>1071</v>
      </c>
      <c r="C787" s="193">
        <v>0.31</v>
      </c>
      <c r="D787" s="187">
        <v>0.31</v>
      </c>
      <c r="E787" s="193">
        <v>0</v>
      </c>
      <c r="F787" s="193">
        <v>0.31</v>
      </c>
      <c r="G787" s="194" t="s">
        <v>178</v>
      </c>
      <c r="H787" s="195" t="s">
        <v>357</v>
      </c>
      <c r="I787" s="183" t="s">
        <v>160</v>
      </c>
    </row>
    <row r="788" spans="1:9" hidden="1" x14ac:dyDescent="0.2">
      <c r="A788" s="191">
        <v>2</v>
      </c>
      <c r="B788" s="192" t="s">
        <v>1072</v>
      </c>
      <c r="C788" s="193">
        <v>17.12</v>
      </c>
      <c r="D788" s="187">
        <v>17.12</v>
      </c>
      <c r="E788" s="193">
        <v>5</v>
      </c>
      <c r="F788" s="193">
        <v>12.120000000000001</v>
      </c>
      <c r="G788" s="194" t="s">
        <v>24</v>
      </c>
      <c r="H788" s="195" t="s">
        <v>359</v>
      </c>
      <c r="I788" s="183" t="s">
        <v>160</v>
      </c>
    </row>
    <row r="789" spans="1:9" s="148" customFormat="1" hidden="1" x14ac:dyDescent="0.2">
      <c r="A789" s="184" t="s">
        <v>319</v>
      </c>
      <c r="B789" s="185" t="s">
        <v>1073</v>
      </c>
      <c r="C789" s="186">
        <v>0</v>
      </c>
      <c r="D789" s="187">
        <v>0</v>
      </c>
      <c r="E789" s="186">
        <v>0</v>
      </c>
      <c r="F789" s="186">
        <v>0</v>
      </c>
      <c r="G789" s="188" t="s">
        <v>318</v>
      </c>
      <c r="H789" s="189" t="s">
        <v>318</v>
      </c>
      <c r="I789" s="190">
        <v>0</v>
      </c>
    </row>
    <row r="790" spans="1:9" hidden="1" x14ac:dyDescent="0.2">
      <c r="A790" s="191">
        <v>1</v>
      </c>
      <c r="B790" s="192" t="s">
        <v>1074</v>
      </c>
      <c r="C790" s="193">
        <v>1.1100000000000001</v>
      </c>
      <c r="D790" s="187">
        <v>1.1100000000000001</v>
      </c>
      <c r="E790" s="193">
        <v>0</v>
      </c>
      <c r="F790" s="193">
        <v>1.1100000000000001</v>
      </c>
      <c r="G790" s="194" t="s">
        <v>178</v>
      </c>
      <c r="H790" s="195" t="s">
        <v>369</v>
      </c>
      <c r="I790" s="183" t="s">
        <v>79</v>
      </c>
    </row>
    <row r="791" spans="1:9" ht="25.5" hidden="1" x14ac:dyDescent="0.2">
      <c r="A791" s="191">
        <v>2</v>
      </c>
      <c r="B791" s="192" t="s">
        <v>1075</v>
      </c>
      <c r="C791" s="193">
        <v>0.05</v>
      </c>
      <c r="D791" s="187">
        <v>0.05</v>
      </c>
      <c r="E791" s="193">
        <v>0</v>
      </c>
      <c r="F791" s="193">
        <v>0.05</v>
      </c>
      <c r="G791" s="194" t="s">
        <v>21</v>
      </c>
      <c r="H791" s="195" t="s">
        <v>372</v>
      </c>
      <c r="I791" s="183" t="s">
        <v>79</v>
      </c>
    </row>
    <row r="792" spans="1:9" ht="25.5" hidden="1" x14ac:dyDescent="0.2">
      <c r="A792" s="191">
        <v>3</v>
      </c>
      <c r="B792" s="192" t="s">
        <v>1076</v>
      </c>
      <c r="C792" s="193">
        <v>0.05</v>
      </c>
      <c r="D792" s="187">
        <v>0.05</v>
      </c>
      <c r="E792" s="193">
        <v>0</v>
      </c>
      <c r="F792" s="193">
        <v>0.05</v>
      </c>
      <c r="G792" s="194" t="s">
        <v>24</v>
      </c>
      <c r="H792" s="195" t="s">
        <v>372</v>
      </c>
      <c r="I792" s="183" t="s">
        <v>79</v>
      </c>
    </row>
    <row r="793" spans="1:9" hidden="1" x14ac:dyDescent="0.2">
      <c r="A793" s="191">
        <v>4</v>
      </c>
      <c r="B793" s="192" t="s">
        <v>1077</v>
      </c>
      <c r="C793" s="193">
        <v>0.1</v>
      </c>
      <c r="D793" s="187">
        <v>0.1</v>
      </c>
      <c r="E793" s="193">
        <v>0</v>
      </c>
      <c r="F793" s="193">
        <v>0.1</v>
      </c>
      <c r="G793" s="194" t="s">
        <v>329</v>
      </c>
      <c r="H793" s="195" t="s">
        <v>372</v>
      </c>
      <c r="I793" s="183" t="s">
        <v>79</v>
      </c>
    </row>
    <row r="794" spans="1:9" hidden="1" x14ac:dyDescent="0.2">
      <c r="A794" s="191">
        <v>5</v>
      </c>
      <c r="B794" s="192" t="s">
        <v>1078</v>
      </c>
      <c r="C794" s="193">
        <v>0.2</v>
      </c>
      <c r="D794" s="187">
        <v>0.2</v>
      </c>
      <c r="E794" s="193">
        <v>0</v>
      </c>
      <c r="F794" s="193">
        <v>0.2</v>
      </c>
      <c r="G794" s="194" t="s">
        <v>178</v>
      </c>
      <c r="H794" s="195" t="s">
        <v>359</v>
      </c>
      <c r="I794" s="183" t="s">
        <v>79</v>
      </c>
    </row>
    <row r="795" spans="1:9" hidden="1" x14ac:dyDescent="0.2">
      <c r="A795" s="191">
        <v>6</v>
      </c>
      <c r="B795" s="192" t="s">
        <v>1079</v>
      </c>
      <c r="C795" s="193">
        <v>0.2</v>
      </c>
      <c r="D795" s="187">
        <v>0.2</v>
      </c>
      <c r="E795" s="193">
        <v>0</v>
      </c>
      <c r="F795" s="193">
        <v>0.2</v>
      </c>
      <c r="G795" s="194" t="s">
        <v>24</v>
      </c>
      <c r="H795" s="195" t="s">
        <v>373</v>
      </c>
      <c r="I795" s="183" t="s">
        <v>79</v>
      </c>
    </row>
    <row r="796" spans="1:9" hidden="1" x14ac:dyDescent="0.2">
      <c r="A796" s="191">
        <v>7</v>
      </c>
      <c r="B796" s="192" t="s">
        <v>1080</v>
      </c>
      <c r="C796" s="193">
        <v>0.1</v>
      </c>
      <c r="D796" s="187">
        <v>0.1</v>
      </c>
      <c r="E796" s="193">
        <v>0</v>
      </c>
      <c r="F796" s="193">
        <v>0.1</v>
      </c>
      <c r="G796" s="194" t="s">
        <v>329</v>
      </c>
      <c r="H796" s="195" t="s">
        <v>360</v>
      </c>
      <c r="I796" s="183" t="s">
        <v>79</v>
      </c>
    </row>
    <row r="797" spans="1:9" ht="25.5" hidden="1" x14ac:dyDescent="0.2">
      <c r="A797" s="191">
        <v>8</v>
      </c>
      <c r="B797" s="192" t="s">
        <v>1081</v>
      </c>
      <c r="C797" s="193">
        <v>10</v>
      </c>
      <c r="D797" s="187">
        <v>10</v>
      </c>
      <c r="E797" s="193">
        <v>0</v>
      </c>
      <c r="F797" s="193">
        <v>10</v>
      </c>
      <c r="G797" s="194" t="s">
        <v>329</v>
      </c>
      <c r="H797" s="195" t="s">
        <v>357</v>
      </c>
      <c r="I797" s="183" t="s">
        <v>79</v>
      </c>
    </row>
    <row r="798" spans="1:9" ht="25.5" hidden="1" x14ac:dyDescent="0.2">
      <c r="A798" s="191">
        <v>9</v>
      </c>
      <c r="B798" s="192" t="s">
        <v>1081</v>
      </c>
      <c r="C798" s="193">
        <v>10</v>
      </c>
      <c r="D798" s="187">
        <v>10</v>
      </c>
      <c r="E798" s="193">
        <v>0</v>
      </c>
      <c r="F798" s="193">
        <v>10</v>
      </c>
      <c r="G798" s="194" t="s">
        <v>329</v>
      </c>
      <c r="H798" s="195" t="s">
        <v>358</v>
      </c>
      <c r="I798" s="183" t="s">
        <v>79</v>
      </c>
    </row>
    <row r="799" spans="1:9" ht="25.5" hidden="1" x14ac:dyDescent="0.2">
      <c r="A799" s="191">
        <v>10</v>
      </c>
      <c r="B799" s="192" t="s">
        <v>1081</v>
      </c>
      <c r="C799" s="193">
        <v>10</v>
      </c>
      <c r="D799" s="187">
        <v>10</v>
      </c>
      <c r="E799" s="193">
        <v>0</v>
      </c>
      <c r="F799" s="193">
        <v>10</v>
      </c>
      <c r="G799" s="194" t="s">
        <v>329</v>
      </c>
      <c r="H799" s="195" t="s">
        <v>362</v>
      </c>
      <c r="I799" s="183" t="s">
        <v>79</v>
      </c>
    </row>
    <row r="800" spans="1:9" ht="25.5" hidden="1" x14ac:dyDescent="0.2">
      <c r="A800" s="191">
        <v>11</v>
      </c>
      <c r="B800" s="192" t="s">
        <v>1081</v>
      </c>
      <c r="C800" s="193">
        <v>19.739999999999998</v>
      </c>
      <c r="D800" s="187">
        <v>10</v>
      </c>
      <c r="E800" s="193">
        <v>0</v>
      </c>
      <c r="F800" s="193">
        <v>19.739999999999998</v>
      </c>
      <c r="G800" s="194" t="s">
        <v>329</v>
      </c>
      <c r="H800" s="195" t="s">
        <v>373</v>
      </c>
      <c r="I800" s="183" t="s">
        <v>79</v>
      </c>
    </row>
    <row r="801" spans="1:9" s="148" customFormat="1" hidden="1" x14ac:dyDescent="0.2">
      <c r="A801" s="184" t="s">
        <v>319</v>
      </c>
      <c r="B801" s="185" t="s">
        <v>75</v>
      </c>
      <c r="C801" s="186">
        <v>0</v>
      </c>
      <c r="D801" s="187">
        <v>0</v>
      </c>
      <c r="E801" s="186">
        <v>0</v>
      </c>
      <c r="F801" s="186">
        <v>0</v>
      </c>
      <c r="G801" s="188" t="s">
        <v>318</v>
      </c>
      <c r="H801" s="189" t="s">
        <v>318</v>
      </c>
      <c r="I801" s="190">
        <v>0</v>
      </c>
    </row>
    <row r="802" spans="1:9" ht="25.5" hidden="1" x14ac:dyDescent="0.2">
      <c r="A802" s="191">
        <v>1</v>
      </c>
      <c r="B802" s="192" t="s">
        <v>1082</v>
      </c>
      <c r="C802" s="193">
        <v>18.87</v>
      </c>
      <c r="D802" s="187">
        <v>18.87</v>
      </c>
      <c r="E802" s="193">
        <v>0</v>
      </c>
      <c r="F802" s="193">
        <v>18.87</v>
      </c>
      <c r="G802" s="194" t="s">
        <v>24</v>
      </c>
      <c r="H802" s="195" t="s">
        <v>357</v>
      </c>
      <c r="I802" s="183" t="s">
        <v>76</v>
      </c>
    </row>
    <row r="803" spans="1:9" s="148" customFormat="1" hidden="1" x14ac:dyDescent="0.2">
      <c r="A803" s="184" t="s">
        <v>319</v>
      </c>
      <c r="B803" s="185" t="s">
        <v>1083</v>
      </c>
      <c r="C803" s="186">
        <v>0</v>
      </c>
      <c r="D803" s="187">
        <v>0</v>
      </c>
      <c r="E803" s="186">
        <v>0</v>
      </c>
      <c r="F803" s="186">
        <v>0</v>
      </c>
      <c r="G803" s="188" t="s">
        <v>318</v>
      </c>
      <c r="H803" s="189" t="s">
        <v>318</v>
      </c>
      <c r="I803" s="190">
        <v>0</v>
      </c>
    </row>
    <row r="804" spans="1:9" hidden="1" x14ac:dyDescent="0.2">
      <c r="A804" s="191">
        <v>1</v>
      </c>
      <c r="B804" s="192" t="s">
        <v>1084</v>
      </c>
      <c r="C804" s="193">
        <v>3.8</v>
      </c>
      <c r="D804" s="187">
        <v>3.8</v>
      </c>
      <c r="E804" s="193">
        <v>1</v>
      </c>
      <c r="F804" s="193">
        <v>2.8</v>
      </c>
      <c r="G804" s="194" t="s">
        <v>550</v>
      </c>
      <c r="H804" s="195" t="s">
        <v>369</v>
      </c>
      <c r="I804" s="183" t="s">
        <v>82</v>
      </c>
    </row>
    <row r="805" spans="1:9" s="148" customFormat="1" hidden="1" x14ac:dyDescent="0.2">
      <c r="A805" s="184" t="s">
        <v>319</v>
      </c>
      <c r="B805" s="185" t="s">
        <v>32</v>
      </c>
      <c r="C805" s="186">
        <v>0</v>
      </c>
      <c r="D805" s="187">
        <v>0</v>
      </c>
      <c r="E805" s="186">
        <v>0</v>
      </c>
      <c r="F805" s="186">
        <v>0</v>
      </c>
      <c r="G805" s="188" t="s">
        <v>318</v>
      </c>
      <c r="H805" s="189" t="s">
        <v>318</v>
      </c>
      <c r="I805" s="190">
        <v>0</v>
      </c>
    </row>
    <row r="806" spans="1:9" ht="25.5" hidden="1" x14ac:dyDescent="0.2">
      <c r="A806" s="191">
        <v>1</v>
      </c>
      <c r="B806" s="192" t="s">
        <v>1085</v>
      </c>
      <c r="C806" s="193">
        <v>322.61</v>
      </c>
      <c r="D806" s="187">
        <v>322.61</v>
      </c>
      <c r="E806" s="193">
        <v>0</v>
      </c>
      <c r="F806" s="193">
        <v>322.61</v>
      </c>
      <c r="G806" s="194" t="s">
        <v>30</v>
      </c>
      <c r="H806" s="195" t="s">
        <v>363</v>
      </c>
      <c r="I806" s="183" t="s">
        <v>33</v>
      </c>
    </row>
    <row r="807" spans="1:9" ht="25.5" hidden="1" x14ac:dyDescent="0.2">
      <c r="A807" s="191">
        <v>2</v>
      </c>
      <c r="B807" s="192" t="s">
        <v>1085</v>
      </c>
      <c r="C807" s="193">
        <v>445.26</v>
      </c>
      <c r="D807" s="187">
        <v>322.61</v>
      </c>
      <c r="E807" s="193">
        <v>0</v>
      </c>
      <c r="F807" s="193">
        <v>445.26</v>
      </c>
      <c r="G807" s="194" t="s">
        <v>30</v>
      </c>
      <c r="H807" s="195" t="s">
        <v>367</v>
      </c>
      <c r="I807" s="183" t="s">
        <v>33</v>
      </c>
    </row>
    <row r="808" spans="1:9" ht="25.5" hidden="1" x14ac:dyDescent="0.2">
      <c r="A808" s="191">
        <v>3</v>
      </c>
      <c r="B808" s="192" t="s">
        <v>1085</v>
      </c>
      <c r="C808" s="193">
        <v>747.6400000000001</v>
      </c>
      <c r="D808" s="187">
        <v>322.61</v>
      </c>
      <c r="E808" s="193">
        <v>0</v>
      </c>
      <c r="F808" s="193">
        <v>747.6400000000001</v>
      </c>
      <c r="G808" s="194" t="s">
        <v>30</v>
      </c>
      <c r="H808" s="195" t="s">
        <v>368</v>
      </c>
      <c r="I808" s="183" t="s">
        <v>33</v>
      </c>
    </row>
    <row r="809" spans="1:9" ht="25.5" hidden="1" x14ac:dyDescent="0.2">
      <c r="A809" s="191">
        <v>4</v>
      </c>
      <c r="B809" s="192" t="s">
        <v>1085</v>
      </c>
      <c r="C809" s="193">
        <v>248.69</v>
      </c>
      <c r="D809" s="187">
        <v>322.61</v>
      </c>
      <c r="E809" s="193">
        <v>0</v>
      </c>
      <c r="F809" s="193">
        <v>248.69</v>
      </c>
      <c r="G809" s="194" t="s">
        <v>30</v>
      </c>
      <c r="H809" s="195" t="s">
        <v>369</v>
      </c>
      <c r="I809" s="183" t="s">
        <v>33</v>
      </c>
    </row>
    <row r="810" spans="1:9" ht="25.5" hidden="1" x14ac:dyDescent="0.2">
      <c r="A810" s="191">
        <v>5</v>
      </c>
      <c r="B810" s="192" t="s">
        <v>1086</v>
      </c>
      <c r="C810" s="193">
        <v>318.8</v>
      </c>
      <c r="D810" s="187">
        <v>318.8</v>
      </c>
      <c r="E810" s="193">
        <v>0</v>
      </c>
      <c r="F810" s="193">
        <v>318.8</v>
      </c>
      <c r="G810" s="194" t="s">
        <v>24</v>
      </c>
      <c r="H810" s="195" t="s">
        <v>368</v>
      </c>
      <c r="I810" s="183" t="s">
        <v>33</v>
      </c>
    </row>
    <row r="811" spans="1:9" ht="25.5" x14ac:dyDescent="0.2">
      <c r="A811" s="191">
        <v>6</v>
      </c>
      <c r="B811" s="192" t="s">
        <v>1087</v>
      </c>
      <c r="C811" s="193">
        <v>317.60000000000002</v>
      </c>
      <c r="D811" s="187">
        <v>317.60000000000002</v>
      </c>
      <c r="E811" s="193">
        <v>0</v>
      </c>
      <c r="F811" s="193">
        <v>317.60000000000002</v>
      </c>
      <c r="G811" s="194" t="s">
        <v>24</v>
      </c>
      <c r="H811" s="195" t="s">
        <v>364</v>
      </c>
      <c r="I811" s="183" t="s">
        <v>33</v>
      </c>
    </row>
    <row r="812" spans="1:9" ht="25.5" hidden="1" x14ac:dyDescent="0.2">
      <c r="A812" s="191">
        <v>7</v>
      </c>
      <c r="B812" s="192" t="s">
        <v>1088</v>
      </c>
      <c r="C812" s="193">
        <v>323.27</v>
      </c>
      <c r="D812" s="187">
        <v>323.27</v>
      </c>
      <c r="E812" s="193">
        <v>0</v>
      </c>
      <c r="F812" s="193">
        <v>323.27</v>
      </c>
      <c r="G812" s="194" t="s">
        <v>24</v>
      </c>
      <c r="H812" s="195" t="s">
        <v>359</v>
      </c>
      <c r="I812" s="183" t="s">
        <v>33</v>
      </c>
    </row>
    <row r="813" spans="1:9" ht="25.5" hidden="1" x14ac:dyDescent="0.2">
      <c r="A813" s="191">
        <v>8</v>
      </c>
      <c r="B813" s="192" t="s">
        <v>1089</v>
      </c>
      <c r="C813" s="193">
        <v>74.86</v>
      </c>
      <c r="D813" s="187">
        <v>74.86</v>
      </c>
      <c r="E813" s="193">
        <v>0</v>
      </c>
      <c r="F813" s="193">
        <v>74.86</v>
      </c>
      <c r="G813" s="194" t="s">
        <v>24</v>
      </c>
      <c r="H813" s="195" t="s">
        <v>363</v>
      </c>
      <c r="I813" s="183" t="s">
        <v>33</v>
      </c>
    </row>
    <row r="814" spans="1:9" ht="25.5" hidden="1" x14ac:dyDescent="0.2">
      <c r="A814" s="191">
        <v>9</v>
      </c>
      <c r="B814" s="192" t="s">
        <v>1090</v>
      </c>
      <c r="C814" s="193">
        <v>20.22</v>
      </c>
      <c r="D814" s="187">
        <v>20.22</v>
      </c>
      <c r="E814" s="193">
        <v>0</v>
      </c>
      <c r="F814" s="193">
        <v>20.22</v>
      </c>
      <c r="G814" s="194" t="s">
        <v>24</v>
      </c>
      <c r="H814" s="195" t="s">
        <v>358</v>
      </c>
      <c r="I814" s="183" t="s">
        <v>33</v>
      </c>
    </row>
    <row r="815" spans="1:9" s="148" customFormat="1" hidden="1" x14ac:dyDescent="0.2">
      <c r="A815" s="184" t="s">
        <v>319</v>
      </c>
      <c r="B815" s="185" t="s">
        <v>23</v>
      </c>
      <c r="C815" s="186">
        <v>0</v>
      </c>
      <c r="D815" s="187">
        <v>0</v>
      </c>
      <c r="E815" s="186">
        <v>0</v>
      </c>
      <c r="F815" s="186">
        <v>0</v>
      </c>
      <c r="G815" s="188" t="s">
        <v>318</v>
      </c>
      <c r="H815" s="189" t="s">
        <v>318</v>
      </c>
      <c r="I815" s="190">
        <v>0</v>
      </c>
    </row>
    <row r="816" spans="1:9" ht="25.5" hidden="1" x14ac:dyDescent="0.2">
      <c r="A816" s="191">
        <v>1</v>
      </c>
      <c r="B816" s="192" t="s">
        <v>1091</v>
      </c>
      <c r="C816" s="193">
        <v>107.86999999999999</v>
      </c>
      <c r="D816" s="187">
        <v>107.87</v>
      </c>
      <c r="E816" s="193">
        <v>0</v>
      </c>
      <c r="F816" s="193">
        <v>107.86999999999999</v>
      </c>
      <c r="G816" s="194" t="s">
        <v>33</v>
      </c>
      <c r="H816" s="195" t="s">
        <v>360</v>
      </c>
      <c r="I816" s="183" t="s">
        <v>24</v>
      </c>
    </row>
    <row r="817" spans="1:9" s="148" customFormat="1" hidden="1" x14ac:dyDescent="0.2">
      <c r="A817" s="184" t="s">
        <v>319</v>
      </c>
      <c r="B817" s="185" t="s">
        <v>46</v>
      </c>
      <c r="C817" s="186">
        <v>0</v>
      </c>
      <c r="D817" s="187">
        <v>0</v>
      </c>
      <c r="E817" s="186">
        <v>0</v>
      </c>
      <c r="F817" s="186">
        <v>0</v>
      </c>
      <c r="G817" s="188" t="s">
        <v>318</v>
      </c>
      <c r="H817" s="189" t="s">
        <v>318</v>
      </c>
      <c r="I817" s="190">
        <v>0</v>
      </c>
    </row>
    <row r="818" spans="1:9" hidden="1" x14ac:dyDescent="0.2">
      <c r="A818" s="191">
        <v>1</v>
      </c>
      <c r="B818" s="192" t="s">
        <v>1092</v>
      </c>
      <c r="C818" s="193">
        <v>50</v>
      </c>
      <c r="D818" s="187">
        <v>50</v>
      </c>
      <c r="E818" s="193">
        <v>0</v>
      </c>
      <c r="F818" s="193">
        <v>50</v>
      </c>
      <c r="G818" s="194" t="s">
        <v>1121</v>
      </c>
      <c r="H818" s="195" t="s">
        <v>366</v>
      </c>
      <c r="I818" s="183" t="s">
        <v>47</v>
      </c>
    </row>
    <row r="819" spans="1:9" hidden="1" x14ac:dyDescent="0.2">
      <c r="A819" s="191">
        <v>2</v>
      </c>
      <c r="B819" s="192" t="s">
        <v>1092</v>
      </c>
      <c r="C819" s="193">
        <v>69</v>
      </c>
      <c r="D819" s="187">
        <v>50</v>
      </c>
      <c r="E819" s="193">
        <v>0</v>
      </c>
      <c r="F819" s="193">
        <v>69</v>
      </c>
      <c r="G819" s="194" t="s">
        <v>1121</v>
      </c>
      <c r="H819" s="195" t="s">
        <v>363</v>
      </c>
      <c r="I819" s="183" t="s">
        <v>47</v>
      </c>
    </row>
    <row r="820" spans="1:9" hidden="1" x14ac:dyDescent="0.2">
      <c r="A820" s="191">
        <v>3</v>
      </c>
      <c r="B820" s="192" t="s">
        <v>1092</v>
      </c>
      <c r="C820" s="193">
        <v>48.87</v>
      </c>
      <c r="D820" s="187">
        <v>50</v>
      </c>
      <c r="E820" s="193">
        <v>0</v>
      </c>
      <c r="F820" s="193">
        <v>48.87</v>
      </c>
      <c r="G820" s="194" t="s">
        <v>329</v>
      </c>
      <c r="H820" s="195" t="s">
        <v>359</v>
      </c>
      <c r="I820" s="183" t="s">
        <v>47</v>
      </c>
    </row>
    <row r="821" spans="1:9" ht="25.5" hidden="1" x14ac:dyDescent="0.2">
      <c r="A821" s="191">
        <v>4</v>
      </c>
      <c r="B821" s="192" t="s">
        <v>1093</v>
      </c>
      <c r="C821" s="193">
        <v>50</v>
      </c>
      <c r="D821" s="187">
        <v>50</v>
      </c>
      <c r="E821" s="193">
        <v>0</v>
      </c>
      <c r="F821" s="193">
        <v>50</v>
      </c>
      <c r="G821" s="194" t="s">
        <v>329</v>
      </c>
      <c r="H821" s="195" t="s">
        <v>360</v>
      </c>
      <c r="I821" s="183" t="s">
        <v>47</v>
      </c>
    </row>
    <row r="822" spans="1:9" s="148" customFormat="1" hidden="1" x14ac:dyDescent="0.2">
      <c r="A822" s="184" t="s">
        <v>319</v>
      </c>
      <c r="B822" s="185" t="s">
        <v>11</v>
      </c>
      <c r="C822" s="186">
        <v>0</v>
      </c>
      <c r="D822" s="187">
        <v>0</v>
      </c>
      <c r="E822" s="186">
        <v>0</v>
      </c>
      <c r="F822" s="186">
        <v>0</v>
      </c>
      <c r="G822" s="188" t="s">
        <v>318</v>
      </c>
      <c r="H822" s="189" t="s">
        <v>318</v>
      </c>
      <c r="I822" s="190">
        <v>0</v>
      </c>
    </row>
    <row r="823" spans="1:9" hidden="1" x14ac:dyDescent="0.2">
      <c r="A823" s="191">
        <v>1</v>
      </c>
      <c r="B823" s="192" t="s">
        <v>1096</v>
      </c>
      <c r="C823" s="193">
        <v>322.49</v>
      </c>
      <c r="D823" s="187">
        <v>322.49</v>
      </c>
      <c r="E823" s="193">
        <v>0</v>
      </c>
      <c r="F823" s="193">
        <v>322.49</v>
      </c>
      <c r="G823" s="194" t="s">
        <v>24</v>
      </c>
      <c r="H823" s="195" t="s">
        <v>371</v>
      </c>
      <c r="I823" s="183" t="s">
        <v>12</v>
      </c>
    </row>
    <row r="824" spans="1:9" hidden="1" x14ac:dyDescent="0.2">
      <c r="A824" s="191">
        <v>2</v>
      </c>
      <c r="B824" s="192" t="s">
        <v>1094</v>
      </c>
      <c r="C824" s="193">
        <v>350</v>
      </c>
      <c r="D824" s="187">
        <v>350</v>
      </c>
      <c r="E824" s="193">
        <v>0</v>
      </c>
      <c r="F824" s="193">
        <v>350</v>
      </c>
      <c r="G824" s="194" t="s">
        <v>329</v>
      </c>
      <c r="H824" s="195" t="s">
        <v>363</v>
      </c>
      <c r="I824" s="183" t="s">
        <v>12</v>
      </c>
    </row>
    <row r="825" spans="1:9" hidden="1" x14ac:dyDescent="0.2">
      <c r="A825" s="191">
        <v>3</v>
      </c>
      <c r="B825" s="192" t="s">
        <v>1094</v>
      </c>
      <c r="C825" s="193">
        <v>127.99</v>
      </c>
      <c r="D825" s="187">
        <v>350</v>
      </c>
      <c r="E825" s="193">
        <v>0</v>
      </c>
      <c r="F825" s="193">
        <v>127.99</v>
      </c>
      <c r="G825" s="194" t="s">
        <v>24</v>
      </c>
      <c r="H825" s="195" t="s">
        <v>359</v>
      </c>
      <c r="I825" s="183" t="s">
        <v>12</v>
      </c>
    </row>
    <row r="826" spans="1:9" ht="25.5" hidden="1" x14ac:dyDescent="0.2">
      <c r="A826" s="191">
        <v>4</v>
      </c>
      <c r="B826" s="192" t="s">
        <v>1095</v>
      </c>
      <c r="C826" s="193">
        <v>107.18</v>
      </c>
      <c r="D826" s="187">
        <v>107.18</v>
      </c>
      <c r="E826" s="193">
        <v>0</v>
      </c>
      <c r="F826" s="193">
        <v>107.18</v>
      </c>
      <c r="G826" s="194" t="s">
        <v>12</v>
      </c>
      <c r="H826" s="195" t="s">
        <v>372</v>
      </c>
      <c r="I826" s="183" t="s">
        <v>15</v>
      </c>
    </row>
    <row r="827" spans="1:9" ht="75" hidden="1" customHeight="1" x14ac:dyDescent="0.2">
      <c r="A827" s="184" t="s">
        <v>1112</v>
      </c>
      <c r="B827" s="185" t="s">
        <v>1113</v>
      </c>
      <c r="C827" s="186">
        <v>0</v>
      </c>
      <c r="D827" s="187">
        <v>0</v>
      </c>
      <c r="E827" s="186">
        <v>0</v>
      </c>
      <c r="F827" s="186">
        <v>0</v>
      </c>
      <c r="G827" s="188" t="s">
        <v>318</v>
      </c>
      <c r="H827" s="189" t="s">
        <v>318</v>
      </c>
      <c r="I827" s="190">
        <v>0</v>
      </c>
    </row>
    <row r="828" spans="1:9" hidden="1" x14ac:dyDescent="0.2">
      <c r="A828" s="184" t="s">
        <v>319</v>
      </c>
      <c r="B828" s="185" t="s">
        <v>331</v>
      </c>
      <c r="C828" s="186">
        <v>0</v>
      </c>
      <c r="D828" s="187">
        <v>0</v>
      </c>
      <c r="E828" s="186">
        <v>0</v>
      </c>
      <c r="F828" s="186">
        <v>0</v>
      </c>
      <c r="G828" s="188" t="s">
        <v>318</v>
      </c>
      <c r="H828" s="189" t="s">
        <v>318</v>
      </c>
      <c r="I828" s="190">
        <v>0</v>
      </c>
    </row>
    <row r="829" spans="1:9" ht="38.25" hidden="1" x14ac:dyDescent="0.2">
      <c r="A829" s="191">
        <v>1</v>
      </c>
      <c r="B829" s="192" t="s">
        <v>1114</v>
      </c>
      <c r="C829" s="193">
        <v>331.02</v>
      </c>
      <c r="D829" s="187">
        <v>20</v>
      </c>
      <c r="E829" s="193">
        <v>0</v>
      </c>
      <c r="F829" s="193">
        <v>331.02</v>
      </c>
      <c r="G829" s="194" t="s">
        <v>1105</v>
      </c>
      <c r="H829" s="195" t="s">
        <v>373</v>
      </c>
      <c r="I829" s="183" t="s">
        <v>124</v>
      </c>
    </row>
    <row r="830" spans="1:9" hidden="1" x14ac:dyDescent="0.2">
      <c r="A830" s="258">
        <v>2</v>
      </c>
      <c r="B830" s="260" t="s">
        <v>620</v>
      </c>
      <c r="C830" s="193">
        <v>27.77</v>
      </c>
      <c r="D830" s="187">
        <v>27.77</v>
      </c>
      <c r="E830" s="193"/>
      <c r="F830" s="193">
        <v>27.77</v>
      </c>
      <c r="G830" s="194" t="s">
        <v>621</v>
      </c>
      <c r="H830" s="195" t="s">
        <v>373</v>
      </c>
      <c r="I830" s="183" t="s">
        <v>124</v>
      </c>
    </row>
    <row r="831" spans="1:9" hidden="1" x14ac:dyDescent="0.2">
      <c r="A831" s="262"/>
      <c r="B831" s="263"/>
      <c r="C831" s="193">
        <v>23.19</v>
      </c>
      <c r="D831" s="187">
        <v>27.77</v>
      </c>
      <c r="E831" s="193"/>
      <c r="F831" s="193">
        <v>23.19</v>
      </c>
      <c r="G831" s="194" t="s">
        <v>349</v>
      </c>
      <c r="H831" s="195" t="s">
        <v>360</v>
      </c>
      <c r="I831" s="183" t="s">
        <v>124</v>
      </c>
    </row>
    <row r="832" spans="1:9" hidden="1" x14ac:dyDescent="0.2">
      <c r="A832" s="262"/>
      <c r="B832" s="263"/>
      <c r="C832" s="193">
        <v>8.06</v>
      </c>
      <c r="D832" s="187">
        <v>27.77</v>
      </c>
      <c r="E832" s="193"/>
      <c r="F832" s="193">
        <v>8.06</v>
      </c>
      <c r="G832" s="194" t="s">
        <v>24</v>
      </c>
      <c r="H832" s="195" t="s">
        <v>366</v>
      </c>
      <c r="I832" s="183" t="s">
        <v>124</v>
      </c>
    </row>
    <row r="833" spans="1:9" hidden="1" x14ac:dyDescent="0.2">
      <c r="A833" s="262"/>
      <c r="B833" s="263"/>
      <c r="C833" s="193">
        <v>12.27</v>
      </c>
      <c r="D833" s="187">
        <v>27.77</v>
      </c>
      <c r="E833" s="193"/>
      <c r="F833" s="193">
        <v>12.27</v>
      </c>
      <c r="G833" s="194" t="s">
        <v>349</v>
      </c>
      <c r="H833" s="195" t="s">
        <v>362</v>
      </c>
      <c r="I833" s="183" t="s">
        <v>124</v>
      </c>
    </row>
    <row r="834" spans="1:9" hidden="1" x14ac:dyDescent="0.2">
      <c r="A834" s="259"/>
      <c r="B834" s="261"/>
      <c r="C834" s="193">
        <v>3.59</v>
      </c>
      <c r="D834" s="187">
        <v>27.77</v>
      </c>
      <c r="E834" s="193">
        <v>0</v>
      </c>
      <c r="F834" s="193">
        <v>3.59</v>
      </c>
      <c r="G834" s="194" t="s">
        <v>349</v>
      </c>
      <c r="H834" s="195" t="s">
        <v>358</v>
      </c>
      <c r="I834" s="183" t="s">
        <v>124</v>
      </c>
    </row>
    <row r="835" spans="1:9" hidden="1" x14ac:dyDescent="0.2">
      <c r="A835" s="184" t="s">
        <v>319</v>
      </c>
      <c r="B835" s="185" t="s">
        <v>51</v>
      </c>
      <c r="C835" s="186">
        <v>0</v>
      </c>
      <c r="D835" s="187">
        <v>0</v>
      </c>
      <c r="E835" s="186">
        <v>0</v>
      </c>
      <c r="F835" s="186">
        <v>0</v>
      </c>
      <c r="G835" s="188" t="s">
        <v>318</v>
      </c>
      <c r="H835" s="189" t="s">
        <v>318</v>
      </c>
      <c r="I835" s="190">
        <v>0</v>
      </c>
    </row>
    <row r="836" spans="1:9" hidden="1" x14ac:dyDescent="0.2">
      <c r="A836" s="191">
        <v>1</v>
      </c>
      <c r="B836" s="192" t="s">
        <v>1115</v>
      </c>
      <c r="C836" s="193">
        <v>16.5</v>
      </c>
      <c r="D836" s="187">
        <v>2.5</v>
      </c>
      <c r="E836" s="193">
        <v>0</v>
      </c>
      <c r="F836" s="193">
        <v>16.5</v>
      </c>
      <c r="G836" s="194" t="s">
        <v>327</v>
      </c>
      <c r="H836" s="195" t="s">
        <v>367</v>
      </c>
      <c r="I836" s="183" t="s">
        <v>52</v>
      </c>
    </row>
    <row r="837" spans="1:9" ht="25.5" hidden="1" x14ac:dyDescent="0.2">
      <c r="A837" s="191">
        <v>2</v>
      </c>
      <c r="B837" s="192" t="s">
        <v>1122</v>
      </c>
      <c r="C837" s="193">
        <f>75.97-25</f>
        <v>50.97</v>
      </c>
      <c r="D837" s="187"/>
      <c r="E837" s="193"/>
      <c r="F837" s="193">
        <f>75.97-25</f>
        <v>50.97</v>
      </c>
      <c r="G837" s="194" t="s">
        <v>1105</v>
      </c>
      <c r="H837" s="195" t="s">
        <v>373</v>
      </c>
      <c r="I837" s="183" t="s">
        <v>52</v>
      </c>
    </row>
    <row r="838" spans="1:9" hidden="1" x14ac:dyDescent="0.2">
      <c r="A838" s="184" t="s">
        <v>319</v>
      </c>
      <c r="B838" s="185" t="s">
        <v>325</v>
      </c>
      <c r="C838" s="186">
        <v>0</v>
      </c>
      <c r="D838" s="187">
        <v>0</v>
      </c>
      <c r="E838" s="186">
        <v>0</v>
      </c>
      <c r="F838" s="186">
        <v>0</v>
      </c>
      <c r="G838" s="188" t="s">
        <v>318</v>
      </c>
      <c r="H838" s="189" t="s">
        <v>318</v>
      </c>
      <c r="I838" s="183"/>
    </row>
    <row r="839" spans="1:9" hidden="1" x14ac:dyDescent="0.2">
      <c r="A839" s="191">
        <v>1</v>
      </c>
      <c r="B839" s="192" t="s">
        <v>469</v>
      </c>
      <c r="C839" s="193">
        <v>5</v>
      </c>
      <c r="D839" s="187">
        <v>5</v>
      </c>
      <c r="E839" s="193">
        <v>0</v>
      </c>
      <c r="F839" s="193">
        <v>5</v>
      </c>
      <c r="G839" s="194" t="s">
        <v>24</v>
      </c>
      <c r="H839" s="195" t="s">
        <v>372</v>
      </c>
      <c r="I839" s="183" t="s">
        <v>112</v>
      </c>
    </row>
    <row r="840" spans="1:9" hidden="1" x14ac:dyDescent="0.2">
      <c r="A840" s="191">
        <v>2</v>
      </c>
      <c r="B840" s="192" t="s">
        <v>470</v>
      </c>
      <c r="C840" s="193">
        <v>4</v>
      </c>
      <c r="D840" s="187">
        <v>4</v>
      </c>
      <c r="E840" s="193">
        <v>0</v>
      </c>
      <c r="F840" s="193">
        <v>4</v>
      </c>
      <c r="G840" s="194" t="s">
        <v>24</v>
      </c>
      <c r="H840" s="195" t="s">
        <v>365</v>
      </c>
      <c r="I840" s="183" t="s">
        <v>112</v>
      </c>
    </row>
    <row r="841" spans="1:9" hidden="1" x14ac:dyDescent="0.2">
      <c r="A841" s="191">
        <v>3</v>
      </c>
      <c r="B841" s="192" t="s">
        <v>471</v>
      </c>
      <c r="C841" s="193">
        <v>15</v>
      </c>
      <c r="D841" s="187">
        <v>15</v>
      </c>
      <c r="E841" s="193">
        <v>0</v>
      </c>
      <c r="F841" s="193">
        <v>15</v>
      </c>
      <c r="G841" s="194" t="s">
        <v>323</v>
      </c>
      <c r="H841" s="195" t="s">
        <v>366</v>
      </c>
      <c r="I841" s="183" t="s">
        <v>112</v>
      </c>
    </row>
    <row r="842" spans="1:9" hidden="1" x14ac:dyDescent="0.2">
      <c r="A842" s="258">
        <v>4</v>
      </c>
      <c r="B842" s="260" t="s">
        <v>473</v>
      </c>
      <c r="C842" s="193">
        <v>24.73</v>
      </c>
      <c r="D842" s="187">
        <v>44.46</v>
      </c>
      <c r="E842" s="193"/>
      <c r="F842" s="193">
        <v>24.73</v>
      </c>
      <c r="G842" s="194" t="s">
        <v>474</v>
      </c>
      <c r="H842" s="195" t="s">
        <v>363</v>
      </c>
      <c r="I842" s="183" t="s">
        <v>112</v>
      </c>
    </row>
    <row r="843" spans="1:9" ht="25.5" hidden="1" x14ac:dyDescent="0.2">
      <c r="A843" s="259"/>
      <c r="B843" s="261"/>
      <c r="C843" s="193">
        <v>20</v>
      </c>
      <c r="D843" s="187">
        <v>44.46</v>
      </c>
      <c r="E843" s="193"/>
      <c r="F843" s="193">
        <v>20</v>
      </c>
      <c r="G843" s="194" t="s">
        <v>475</v>
      </c>
      <c r="H843" s="195" t="s">
        <v>361</v>
      </c>
      <c r="I843" s="183" t="s">
        <v>112</v>
      </c>
    </row>
    <row r="844" spans="1:9" hidden="1" x14ac:dyDescent="0.2">
      <c r="A844" s="184" t="s">
        <v>319</v>
      </c>
      <c r="B844" s="185" t="s">
        <v>1123</v>
      </c>
      <c r="C844" s="186">
        <v>0</v>
      </c>
      <c r="D844" s="187">
        <v>0</v>
      </c>
      <c r="E844" s="186">
        <v>0</v>
      </c>
      <c r="F844" s="186">
        <v>0</v>
      </c>
      <c r="G844" s="188" t="s">
        <v>318</v>
      </c>
      <c r="H844" s="189" t="s">
        <v>318</v>
      </c>
      <c r="I844" s="183"/>
    </row>
    <row r="845" spans="1:9" hidden="1" x14ac:dyDescent="0.2">
      <c r="A845" s="191">
        <v>1</v>
      </c>
      <c r="B845" s="192" t="s">
        <v>1124</v>
      </c>
      <c r="C845" s="193">
        <v>58.73</v>
      </c>
      <c r="D845" s="187">
        <v>1.5</v>
      </c>
      <c r="E845" s="193"/>
      <c r="F845" s="193">
        <v>58.73</v>
      </c>
      <c r="G845" s="194" t="s">
        <v>329</v>
      </c>
      <c r="H845" s="195" t="s">
        <v>373</v>
      </c>
      <c r="I845" s="183" t="s">
        <v>58</v>
      </c>
    </row>
  </sheetData>
  <autoFilter ref="A6:P845">
    <filterColumn colId="7">
      <filters>
        <filter val="Xã Đông Giang"/>
      </filters>
    </filterColumn>
  </autoFilter>
  <mergeCells count="92">
    <mergeCell ref="A711:A714"/>
    <mergeCell ref="B711:B714"/>
    <mergeCell ref="B702:B704"/>
    <mergeCell ref="A702:A704"/>
    <mergeCell ref="B682:B689"/>
    <mergeCell ref="A682:A689"/>
    <mergeCell ref="B690:B691"/>
    <mergeCell ref="A690:A691"/>
    <mergeCell ref="A692:A693"/>
    <mergeCell ref="B694:B699"/>
    <mergeCell ref="A694:A699"/>
    <mergeCell ref="B676:B677"/>
    <mergeCell ref="A676:A677"/>
    <mergeCell ref="B700:B701"/>
    <mergeCell ref="A700:A701"/>
    <mergeCell ref="B692:B693"/>
    <mergeCell ref="B616:B617"/>
    <mergeCell ref="A616:A617"/>
    <mergeCell ref="B417:B418"/>
    <mergeCell ref="A417:A418"/>
    <mergeCell ref="B419:B420"/>
    <mergeCell ref="A419:A420"/>
    <mergeCell ref="B298:B299"/>
    <mergeCell ref="A298:A299"/>
    <mergeCell ref="B400:B404"/>
    <mergeCell ref="A400:A404"/>
    <mergeCell ref="B597:B601"/>
    <mergeCell ref="A597:A601"/>
    <mergeCell ref="B216:B217"/>
    <mergeCell ref="A216:A217"/>
    <mergeCell ref="B250:B251"/>
    <mergeCell ref="A250:A251"/>
    <mergeCell ref="B287:B288"/>
    <mergeCell ref="A287:A288"/>
    <mergeCell ref="B246:B247"/>
    <mergeCell ref="A246:A247"/>
    <mergeCell ref="A165:A167"/>
    <mergeCell ref="B195:B196"/>
    <mergeCell ref="A195:A196"/>
    <mergeCell ref="B198:B200"/>
    <mergeCell ref="A198:A200"/>
    <mergeCell ref="B165:B167"/>
    <mergeCell ref="I4:I5"/>
    <mergeCell ref="B10:B11"/>
    <mergeCell ref="A10:A11"/>
    <mergeCell ref="B21:B22"/>
    <mergeCell ref="A21:A22"/>
    <mergeCell ref="B77:B78"/>
    <mergeCell ref="A77:A78"/>
    <mergeCell ref="A1:H1"/>
    <mergeCell ref="A2:H2"/>
    <mergeCell ref="A4:A5"/>
    <mergeCell ref="B4:B5"/>
    <mergeCell ref="C4:C5"/>
    <mergeCell ref="D4:D5"/>
    <mergeCell ref="E4:E5"/>
    <mergeCell ref="F4:G4"/>
    <mergeCell ref="H4:H5"/>
    <mergeCell ref="B17:B18"/>
    <mergeCell ref="A17:A18"/>
    <mergeCell ref="B625:B628"/>
    <mergeCell ref="A625:A628"/>
    <mergeCell ref="B220:B221"/>
    <mergeCell ref="A220:A221"/>
    <mergeCell ref="B235:B236"/>
    <mergeCell ref="A235:A236"/>
    <mergeCell ref="B311:B312"/>
    <mergeCell ref="A311:A312"/>
    <mergeCell ref="B226:B227"/>
    <mergeCell ref="A226:A227"/>
    <mergeCell ref="B230:B231"/>
    <mergeCell ref="A230:A231"/>
    <mergeCell ref="B232:B233"/>
    <mergeCell ref="A232:A233"/>
    <mergeCell ref="B238:B241"/>
    <mergeCell ref="A238:A241"/>
    <mergeCell ref="A842:A843"/>
    <mergeCell ref="B842:B843"/>
    <mergeCell ref="A830:A834"/>
    <mergeCell ref="B830:B834"/>
    <mergeCell ref="B183:B184"/>
    <mergeCell ref="A183:A184"/>
    <mergeCell ref="B641:B642"/>
    <mergeCell ref="A641:A642"/>
    <mergeCell ref="B650:B651"/>
    <mergeCell ref="A650:A651"/>
    <mergeCell ref="B652:B654"/>
    <mergeCell ref="A652:A654"/>
    <mergeCell ref="B620:B621"/>
    <mergeCell ref="A620:A621"/>
    <mergeCell ref="B622:B623"/>
    <mergeCell ref="A622:A623"/>
  </mergeCells>
  <printOptions horizontalCentered="1"/>
  <pageMargins left="0.5" right="0.5" top="0.5" bottom="0.5" header="0" footer="0.3"/>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showZeros="0" zoomScale="85" zoomScaleNormal="85" workbookViewId="0">
      <pane xSplit="2" ySplit="6" topLeftCell="C7" activePane="bottomRight" state="frozen"/>
      <selection activeCell="A7" sqref="A7:A73"/>
      <selection pane="topRight" activeCell="A7" sqref="A7:A73"/>
      <selection pane="bottomLeft" activeCell="A7" sqref="A7:A73"/>
      <selection pane="bottomRight" activeCell="A4" sqref="A4:F70"/>
    </sheetView>
  </sheetViews>
  <sheetFormatPr defaultColWidth="8.83203125" defaultRowHeight="12.75" x14ac:dyDescent="0.2"/>
  <cols>
    <col min="1" max="1" width="6.83203125" style="15" customWidth="1"/>
    <col min="2" max="2" width="38.1640625" style="3" customWidth="1"/>
    <col min="3" max="3" width="8.5" style="3" customWidth="1"/>
    <col min="4" max="4" width="12.1640625" style="3" customWidth="1"/>
    <col min="5" max="5" width="14.6640625" style="3" customWidth="1"/>
    <col min="6" max="6" width="13" style="3" customWidth="1"/>
    <col min="7" max="16384" width="8.83203125" style="3"/>
  </cols>
  <sheetData>
    <row r="1" spans="1:6" ht="12.75" customHeight="1" x14ac:dyDescent="0.2">
      <c r="A1" s="222" t="s">
        <v>188</v>
      </c>
      <c r="B1" s="222"/>
      <c r="C1" s="97"/>
      <c r="D1" s="97"/>
      <c r="E1" s="97"/>
      <c r="F1" s="97"/>
    </row>
    <row r="2" spans="1:6" ht="16.5" customHeight="1" x14ac:dyDescent="0.2">
      <c r="A2" s="223" t="s">
        <v>374</v>
      </c>
      <c r="B2" s="223"/>
      <c r="C2" s="223"/>
      <c r="D2" s="223"/>
      <c r="E2" s="223"/>
      <c r="F2" s="223"/>
    </row>
    <row r="3" spans="1:6" x14ac:dyDescent="0.2">
      <c r="A3" s="98"/>
      <c r="B3" s="18"/>
      <c r="C3" s="18"/>
      <c r="D3" s="18"/>
      <c r="E3" s="224" t="s">
        <v>189</v>
      </c>
      <c r="F3" s="224"/>
    </row>
    <row r="4" spans="1:6" ht="26.45" customHeight="1" x14ac:dyDescent="0.2">
      <c r="A4" s="225" t="s">
        <v>1</v>
      </c>
      <c r="B4" s="225" t="s">
        <v>2</v>
      </c>
      <c r="C4" s="225" t="s">
        <v>3</v>
      </c>
      <c r="D4" s="225" t="s">
        <v>190</v>
      </c>
      <c r="E4" s="225" t="s">
        <v>191</v>
      </c>
      <c r="F4" s="225"/>
    </row>
    <row r="5" spans="1:6" ht="25.5" x14ac:dyDescent="0.2">
      <c r="A5" s="225"/>
      <c r="B5" s="225"/>
      <c r="C5" s="225"/>
      <c r="D5" s="225"/>
      <c r="E5" s="74" t="s">
        <v>192</v>
      </c>
      <c r="F5" s="74" t="s">
        <v>193</v>
      </c>
    </row>
    <row r="6" spans="1:6" s="7" customFormat="1" ht="11.25" x14ac:dyDescent="0.2">
      <c r="A6" s="72">
        <v>1</v>
      </c>
      <c r="B6" s="72">
        <v>2</v>
      </c>
      <c r="C6" s="72">
        <v>3</v>
      </c>
      <c r="D6" s="72">
        <v>4</v>
      </c>
      <c r="E6" s="72">
        <v>5</v>
      </c>
      <c r="F6" s="83" t="s">
        <v>194</v>
      </c>
    </row>
    <row r="7" spans="1:6" s="7" customFormat="1" x14ac:dyDescent="0.2">
      <c r="A7" s="74"/>
      <c r="B7" s="99" t="s">
        <v>7</v>
      </c>
      <c r="C7" s="75"/>
      <c r="D7" s="76">
        <v>134348.26</v>
      </c>
      <c r="E7" s="76">
        <v>134348.25999999998</v>
      </c>
      <c r="F7" s="76">
        <v>0</v>
      </c>
    </row>
    <row r="8" spans="1:6" s="8" customFormat="1" x14ac:dyDescent="0.2">
      <c r="A8" s="71">
        <v>1</v>
      </c>
      <c r="B8" s="77" t="s">
        <v>195</v>
      </c>
      <c r="C8" s="71" t="s">
        <v>9</v>
      </c>
      <c r="D8" s="76">
        <v>124117.96</v>
      </c>
      <c r="E8" s="76">
        <v>124044.48</v>
      </c>
      <c r="F8" s="76">
        <v>-73.480000000010477</v>
      </c>
    </row>
    <row r="9" spans="1:6" x14ac:dyDescent="0.2">
      <c r="A9" s="74" t="s">
        <v>10</v>
      </c>
      <c r="B9" s="78" t="s">
        <v>11</v>
      </c>
      <c r="C9" s="74" t="s">
        <v>12</v>
      </c>
      <c r="D9" s="79">
        <v>10556.87</v>
      </c>
      <c r="E9" s="79">
        <v>10240.620000000001</v>
      </c>
      <c r="F9" s="79">
        <v>-316.25</v>
      </c>
    </row>
    <row r="10" spans="1:6" x14ac:dyDescent="0.2">
      <c r="A10" s="74" t="s">
        <v>13</v>
      </c>
      <c r="B10" s="78" t="s">
        <v>14</v>
      </c>
      <c r="C10" s="74" t="s">
        <v>15</v>
      </c>
      <c r="D10" s="79">
        <v>10251.82</v>
      </c>
      <c r="E10" s="79">
        <v>9951.57</v>
      </c>
      <c r="F10" s="79">
        <v>-300.25</v>
      </c>
    </row>
    <row r="11" spans="1:6" x14ac:dyDescent="0.2">
      <c r="A11" s="74" t="s">
        <v>16</v>
      </c>
      <c r="B11" s="78" t="s">
        <v>17</v>
      </c>
      <c r="C11" s="74" t="s">
        <v>18</v>
      </c>
      <c r="D11" s="79">
        <v>305.05000000000109</v>
      </c>
      <c r="E11" s="79">
        <v>289.04000000000002</v>
      </c>
      <c r="F11" s="79">
        <v>-16.010000000001071</v>
      </c>
    </row>
    <row r="12" spans="1:6" x14ac:dyDescent="0.2">
      <c r="A12" s="74" t="s">
        <v>19</v>
      </c>
      <c r="B12" s="78" t="s">
        <v>20</v>
      </c>
      <c r="C12" s="74" t="s">
        <v>21</v>
      </c>
      <c r="D12" s="79">
        <v>10709.39</v>
      </c>
      <c r="E12" s="79">
        <v>10684.98</v>
      </c>
      <c r="F12" s="79">
        <v>-24.409999999999854</v>
      </c>
    </row>
    <row r="13" spans="1:6" x14ac:dyDescent="0.2">
      <c r="A13" s="74" t="s">
        <v>22</v>
      </c>
      <c r="B13" s="78" t="s">
        <v>23</v>
      </c>
      <c r="C13" s="74" t="s">
        <v>24</v>
      </c>
      <c r="D13" s="79">
        <v>37649.410000000003</v>
      </c>
      <c r="E13" s="79">
        <v>38500.26</v>
      </c>
      <c r="F13" s="79">
        <v>850.84999999999854</v>
      </c>
    </row>
    <row r="14" spans="1:6" x14ac:dyDescent="0.2">
      <c r="A14" s="74" t="s">
        <v>25</v>
      </c>
      <c r="B14" s="78" t="s">
        <v>26</v>
      </c>
      <c r="C14" s="74" t="s">
        <v>27</v>
      </c>
      <c r="D14" s="79">
        <v>0</v>
      </c>
      <c r="E14" s="79">
        <v>0</v>
      </c>
      <c r="F14" s="79">
        <v>0</v>
      </c>
    </row>
    <row r="15" spans="1:6" x14ac:dyDescent="0.2">
      <c r="A15" s="74" t="s">
        <v>28</v>
      </c>
      <c r="B15" s="78" t="s">
        <v>29</v>
      </c>
      <c r="C15" s="74" t="s">
        <v>30</v>
      </c>
      <c r="D15" s="79">
        <v>39148.959999999999</v>
      </c>
      <c r="E15" s="79">
        <v>39148.769999999997</v>
      </c>
      <c r="F15" s="79">
        <v>-0.19000000000232831</v>
      </c>
    </row>
    <row r="16" spans="1:6" x14ac:dyDescent="0.2">
      <c r="A16" s="74" t="s">
        <v>31</v>
      </c>
      <c r="B16" s="78" t="s">
        <v>32</v>
      </c>
      <c r="C16" s="74" t="s">
        <v>33</v>
      </c>
      <c r="D16" s="79">
        <v>25802.22</v>
      </c>
      <c r="E16" s="79">
        <v>25209.67</v>
      </c>
      <c r="F16" s="79">
        <v>-592.55000000000291</v>
      </c>
    </row>
    <row r="17" spans="1:6" ht="25.5" x14ac:dyDescent="0.2">
      <c r="A17" s="81" t="s">
        <v>196</v>
      </c>
      <c r="B17" s="80" t="s">
        <v>197</v>
      </c>
      <c r="C17" s="81" t="s">
        <v>35</v>
      </c>
      <c r="D17" s="100">
        <v>22840.89</v>
      </c>
      <c r="E17" s="151">
        <v>22840.89</v>
      </c>
      <c r="F17" s="100"/>
    </row>
    <row r="18" spans="1:6" x14ac:dyDescent="0.2">
      <c r="A18" s="74" t="s">
        <v>36</v>
      </c>
      <c r="B18" s="78" t="s">
        <v>37</v>
      </c>
      <c r="C18" s="74" t="s">
        <v>38</v>
      </c>
      <c r="D18" s="79">
        <v>54.74</v>
      </c>
      <c r="E18" s="79">
        <v>54.8</v>
      </c>
      <c r="F18" s="79">
        <v>5.9999999999995168E-2</v>
      </c>
    </row>
    <row r="19" spans="1:6" x14ac:dyDescent="0.2">
      <c r="A19" s="74" t="s">
        <v>39</v>
      </c>
      <c r="B19" s="78" t="s">
        <v>40</v>
      </c>
      <c r="C19" s="74" t="s">
        <v>41</v>
      </c>
      <c r="D19" s="79">
        <v>0</v>
      </c>
      <c r="E19" s="79">
        <v>170.81</v>
      </c>
      <c r="F19" s="79">
        <v>170.81</v>
      </c>
    </row>
    <row r="20" spans="1:6" x14ac:dyDescent="0.2">
      <c r="A20" s="74" t="s">
        <v>42</v>
      </c>
      <c r="B20" s="78" t="s">
        <v>43</v>
      </c>
      <c r="C20" s="74" t="s">
        <v>44</v>
      </c>
      <c r="D20" s="79">
        <v>1.98</v>
      </c>
      <c r="E20" s="79">
        <v>1.98</v>
      </c>
      <c r="F20" s="79">
        <v>0</v>
      </c>
    </row>
    <row r="21" spans="1:6" x14ac:dyDescent="0.2">
      <c r="A21" s="74" t="s">
        <v>45</v>
      </c>
      <c r="B21" s="78" t="s">
        <v>46</v>
      </c>
      <c r="C21" s="74" t="s">
        <v>47</v>
      </c>
      <c r="D21" s="79">
        <v>194.39</v>
      </c>
      <c r="E21" s="79">
        <v>32.590000000000003</v>
      </c>
      <c r="F21" s="79">
        <v>-161.79999999999998</v>
      </c>
    </row>
    <row r="22" spans="1:6" s="8" customFormat="1" x14ac:dyDescent="0.2">
      <c r="A22" s="71">
        <v>2</v>
      </c>
      <c r="B22" s="77" t="s">
        <v>198</v>
      </c>
      <c r="C22" s="71" t="s">
        <v>49</v>
      </c>
      <c r="D22" s="76">
        <v>9184</v>
      </c>
      <c r="E22" s="76">
        <v>9299.98</v>
      </c>
      <c r="F22" s="76">
        <v>115.97999999999956</v>
      </c>
    </row>
    <row r="23" spans="1:6" x14ac:dyDescent="0.2">
      <c r="A23" s="74" t="s">
        <v>50</v>
      </c>
      <c r="B23" s="78" t="s">
        <v>51</v>
      </c>
      <c r="C23" s="74" t="s">
        <v>52</v>
      </c>
      <c r="D23" s="79">
        <v>1470.5</v>
      </c>
      <c r="E23" s="79">
        <v>1500.54</v>
      </c>
      <c r="F23" s="79">
        <v>30.039999999999964</v>
      </c>
    </row>
    <row r="24" spans="1:6" x14ac:dyDescent="0.2">
      <c r="A24" s="74" t="s">
        <v>53</v>
      </c>
      <c r="B24" s="78" t="s">
        <v>54</v>
      </c>
      <c r="C24" s="74" t="s">
        <v>55</v>
      </c>
      <c r="D24" s="79">
        <v>241.69</v>
      </c>
      <c r="E24" s="79">
        <v>246.39</v>
      </c>
      <c r="F24" s="79">
        <v>4.6999999999999886</v>
      </c>
    </row>
    <row r="25" spans="1:6" x14ac:dyDescent="0.2">
      <c r="A25" s="74" t="s">
        <v>56</v>
      </c>
      <c r="B25" s="78" t="s">
        <v>57</v>
      </c>
      <c r="C25" s="74" t="s">
        <v>58</v>
      </c>
      <c r="D25" s="79">
        <v>20.27</v>
      </c>
      <c r="E25" s="79">
        <v>20.190000000000001</v>
      </c>
      <c r="F25" s="79">
        <v>-7.9999999999998295E-2</v>
      </c>
    </row>
    <row r="26" spans="1:6" x14ac:dyDescent="0.2">
      <c r="A26" s="74" t="s">
        <v>59</v>
      </c>
      <c r="B26" s="78" t="s">
        <v>60</v>
      </c>
      <c r="C26" s="74" t="s">
        <v>61</v>
      </c>
      <c r="D26" s="79">
        <v>203.19</v>
      </c>
      <c r="E26" s="79">
        <v>366.67</v>
      </c>
      <c r="F26" s="79">
        <v>163.48000000000002</v>
      </c>
    </row>
    <row r="27" spans="1:6" x14ac:dyDescent="0.2">
      <c r="A27" s="74" t="s">
        <v>62</v>
      </c>
      <c r="B27" s="78" t="s">
        <v>63</v>
      </c>
      <c r="C27" s="74" t="s">
        <v>64</v>
      </c>
      <c r="D27" s="79">
        <v>11.38</v>
      </c>
      <c r="E27" s="79">
        <v>11.47</v>
      </c>
      <c r="F27" s="79">
        <v>8.9999999999999858E-2</v>
      </c>
    </row>
    <row r="28" spans="1:6" x14ac:dyDescent="0.2">
      <c r="A28" s="74" t="s">
        <v>65</v>
      </c>
      <c r="B28" s="78" t="s">
        <v>66</v>
      </c>
      <c r="C28" s="74" t="s">
        <v>67</v>
      </c>
      <c r="D28" s="79">
        <v>155.63999999999999</v>
      </c>
      <c r="E28" s="79">
        <v>155.63</v>
      </c>
      <c r="F28" s="79">
        <v>-9.9999999999909051E-3</v>
      </c>
    </row>
    <row r="29" spans="1:6" x14ac:dyDescent="0.2">
      <c r="A29" s="74" t="s">
        <v>68</v>
      </c>
      <c r="B29" s="78" t="s">
        <v>69</v>
      </c>
      <c r="C29" s="74" t="s">
        <v>70</v>
      </c>
      <c r="D29" s="79">
        <v>16.37</v>
      </c>
      <c r="E29" s="79">
        <v>16.350000000000001</v>
      </c>
      <c r="F29" s="79">
        <v>-1.9999999999999574E-2</v>
      </c>
    </row>
    <row r="30" spans="1:6" x14ac:dyDescent="0.2">
      <c r="A30" s="74" t="s">
        <v>71</v>
      </c>
      <c r="B30" s="78" t="s">
        <v>72</v>
      </c>
      <c r="C30" s="74" t="s">
        <v>73</v>
      </c>
      <c r="D30" s="79">
        <v>0.35</v>
      </c>
      <c r="E30" s="79">
        <v>0.35</v>
      </c>
      <c r="F30" s="79">
        <v>0</v>
      </c>
    </row>
    <row r="31" spans="1:6" x14ac:dyDescent="0.2">
      <c r="A31" s="74" t="s">
        <v>74</v>
      </c>
      <c r="B31" s="78" t="s">
        <v>75</v>
      </c>
      <c r="C31" s="74" t="s">
        <v>76</v>
      </c>
      <c r="D31" s="79">
        <v>7.75</v>
      </c>
      <c r="E31" s="79">
        <v>7.77</v>
      </c>
      <c r="F31" s="79">
        <v>1.9999999999999574E-2</v>
      </c>
    </row>
    <row r="32" spans="1:6" x14ac:dyDescent="0.2">
      <c r="A32" s="74" t="s">
        <v>77</v>
      </c>
      <c r="B32" s="78" t="s">
        <v>78</v>
      </c>
      <c r="C32" s="74" t="s">
        <v>79</v>
      </c>
      <c r="D32" s="79">
        <v>91.02</v>
      </c>
      <c r="E32" s="79">
        <v>90.8</v>
      </c>
      <c r="F32" s="79">
        <v>-0.21999999999999886</v>
      </c>
    </row>
    <row r="33" spans="1:6" x14ac:dyDescent="0.2">
      <c r="A33" s="74" t="s">
        <v>80</v>
      </c>
      <c r="B33" s="78" t="s">
        <v>81</v>
      </c>
      <c r="C33" s="74" t="s">
        <v>82</v>
      </c>
      <c r="D33" s="79">
        <v>23.82</v>
      </c>
      <c r="E33" s="79">
        <v>23.8</v>
      </c>
      <c r="F33" s="79">
        <v>-1.9999999999999574E-2</v>
      </c>
    </row>
    <row r="34" spans="1:6" ht="25.5" x14ac:dyDescent="0.2">
      <c r="A34" s="74" t="s">
        <v>83</v>
      </c>
      <c r="B34" s="78" t="s">
        <v>84</v>
      </c>
      <c r="C34" s="74" t="s">
        <v>85</v>
      </c>
      <c r="D34" s="79">
        <v>3.38</v>
      </c>
      <c r="E34" s="79">
        <v>3.38</v>
      </c>
      <c r="F34" s="79">
        <v>0</v>
      </c>
    </row>
    <row r="35" spans="1:6" x14ac:dyDescent="0.2">
      <c r="A35" s="74" t="s">
        <v>86</v>
      </c>
      <c r="B35" s="78" t="s">
        <v>87</v>
      </c>
      <c r="C35" s="74" t="s">
        <v>88</v>
      </c>
      <c r="D35" s="79">
        <v>0</v>
      </c>
      <c r="E35" s="79">
        <v>0</v>
      </c>
      <c r="F35" s="79">
        <v>0</v>
      </c>
    </row>
    <row r="36" spans="1:6" x14ac:dyDescent="0.2">
      <c r="A36" s="74" t="s">
        <v>89</v>
      </c>
      <c r="B36" s="78" t="s">
        <v>90</v>
      </c>
      <c r="C36" s="74" t="s">
        <v>91</v>
      </c>
      <c r="D36" s="79">
        <v>0</v>
      </c>
      <c r="E36" s="79">
        <v>0</v>
      </c>
      <c r="F36" s="79">
        <v>0</v>
      </c>
    </row>
    <row r="37" spans="1:6" x14ac:dyDescent="0.2">
      <c r="A37" s="74" t="s">
        <v>92</v>
      </c>
      <c r="B37" s="78" t="s">
        <v>93</v>
      </c>
      <c r="C37" s="74" t="s">
        <v>94</v>
      </c>
      <c r="D37" s="79">
        <v>0</v>
      </c>
      <c r="E37" s="79">
        <v>0</v>
      </c>
      <c r="F37" s="79">
        <v>0</v>
      </c>
    </row>
    <row r="38" spans="1:6" x14ac:dyDescent="0.2">
      <c r="A38" s="74" t="s">
        <v>95</v>
      </c>
      <c r="B38" s="78" t="s">
        <v>96</v>
      </c>
      <c r="C38" s="74" t="s">
        <v>97</v>
      </c>
      <c r="D38" s="79">
        <v>12.95</v>
      </c>
      <c r="E38" s="79">
        <v>13.18</v>
      </c>
      <c r="F38" s="79">
        <v>0.23000000000000043</v>
      </c>
    </row>
    <row r="39" spans="1:6" ht="25.5" x14ac:dyDescent="0.2">
      <c r="A39" s="74" t="s">
        <v>98</v>
      </c>
      <c r="B39" s="78" t="s">
        <v>99</v>
      </c>
      <c r="C39" s="74" t="s">
        <v>100</v>
      </c>
      <c r="D39" s="79">
        <v>544.24</v>
      </c>
      <c r="E39" s="79">
        <v>599.29</v>
      </c>
      <c r="F39" s="79">
        <v>55.049999999999955</v>
      </c>
    </row>
    <row r="40" spans="1:6" x14ac:dyDescent="0.2">
      <c r="A40" s="74" t="s">
        <v>101</v>
      </c>
      <c r="B40" s="78" t="s">
        <v>102</v>
      </c>
      <c r="C40" s="74" t="s">
        <v>103</v>
      </c>
      <c r="D40" s="79">
        <v>50.34</v>
      </c>
      <c r="E40" s="79">
        <v>50.34</v>
      </c>
      <c r="F40" s="79">
        <v>0</v>
      </c>
    </row>
    <row r="41" spans="1:6" x14ac:dyDescent="0.2">
      <c r="A41" s="74" t="s">
        <v>104</v>
      </c>
      <c r="B41" s="78" t="s">
        <v>105</v>
      </c>
      <c r="C41" s="74" t="s">
        <v>106</v>
      </c>
      <c r="D41" s="79">
        <v>0</v>
      </c>
      <c r="E41" s="79">
        <v>19.84</v>
      </c>
      <c r="F41" s="79">
        <v>19.84</v>
      </c>
    </row>
    <row r="42" spans="1:6" x14ac:dyDescent="0.2">
      <c r="A42" s="74" t="s">
        <v>107</v>
      </c>
      <c r="B42" s="78" t="s">
        <v>108</v>
      </c>
      <c r="C42" s="74" t="s">
        <v>109</v>
      </c>
      <c r="D42" s="79">
        <v>0</v>
      </c>
      <c r="E42" s="79">
        <v>0</v>
      </c>
      <c r="F42" s="79">
        <v>0</v>
      </c>
    </row>
    <row r="43" spans="1:6" x14ac:dyDescent="0.2">
      <c r="A43" s="74" t="s">
        <v>110</v>
      </c>
      <c r="B43" s="78" t="s">
        <v>111</v>
      </c>
      <c r="C43" s="74" t="s">
        <v>112</v>
      </c>
      <c r="D43" s="79">
        <v>130.86000000000001</v>
      </c>
      <c r="E43" s="79">
        <v>131.51</v>
      </c>
      <c r="F43" s="79">
        <v>0.64999999999997726</v>
      </c>
    </row>
    <row r="44" spans="1:6" x14ac:dyDescent="0.2">
      <c r="A44" s="74" t="s">
        <v>113</v>
      </c>
      <c r="B44" s="78" t="s">
        <v>114</v>
      </c>
      <c r="C44" s="74" t="s">
        <v>115</v>
      </c>
      <c r="D44" s="79">
        <v>39.75</v>
      </c>
      <c r="E44" s="79">
        <v>21.06</v>
      </c>
      <c r="F44" s="79">
        <v>-18.690000000000001</v>
      </c>
    </row>
    <row r="45" spans="1:6" x14ac:dyDescent="0.2">
      <c r="A45" s="74" t="s">
        <v>116</v>
      </c>
      <c r="B45" s="78" t="s">
        <v>117</v>
      </c>
      <c r="C45" s="74" t="s">
        <v>118</v>
      </c>
      <c r="D45" s="79">
        <v>323.29000000000002</v>
      </c>
      <c r="E45" s="79">
        <v>376.54</v>
      </c>
      <c r="F45" s="79">
        <v>53.25</v>
      </c>
    </row>
    <row r="46" spans="1:6" x14ac:dyDescent="0.2">
      <c r="A46" s="74" t="s">
        <v>119</v>
      </c>
      <c r="B46" s="78" t="s">
        <v>120</v>
      </c>
      <c r="C46" s="74" t="s">
        <v>121</v>
      </c>
      <c r="D46" s="79">
        <v>3348.62</v>
      </c>
      <c r="E46" s="79">
        <v>3366.29</v>
      </c>
      <c r="F46" s="79">
        <v>17.670000000000073</v>
      </c>
    </row>
    <row r="47" spans="1:6" x14ac:dyDescent="0.2">
      <c r="A47" s="74" t="s">
        <v>122</v>
      </c>
      <c r="B47" s="78" t="s">
        <v>123</v>
      </c>
      <c r="C47" s="74" t="s">
        <v>124</v>
      </c>
      <c r="D47" s="79">
        <v>1049.44</v>
      </c>
      <c r="E47" s="79">
        <v>1064.93</v>
      </c>
      <c r="F47" s="79">
        <v>15.490000000000009</v>
      </c>
    </row>
    <row r="48" spans="1:6" x14ac:dyDescent="0.2">
      <c r="A48" s="74" t="s">
        <v>125</v>
      </c>
      <c r="B48" s="78" t="s">
        <v>126</v>
      </c>
      <c r="C48" s="74" t="s">
        <v>127</v>
      </c>
      <c r="D48" s="79">
        <v>286.58</v>
      </c>
      <c r="E48" s="79">
        <v>287.31</v>
      </c>
      <c r="F48" s="79">
        <v>0.73000000000001819</v>
      </c>
    </row>
    <row r="49" spans="1:6" x14ac:dyDescent="0.2">
      <c r="A49" s="74" t="s">
        <v>128</v>
      </c>
      <c r="B49" s="78" t="s">
        <v>129</v>
      </c>
      <c r="C49" s="74" t="s">
        <v>130</v>
      </c>
      <c r="D49" s="79">
        <v>0</v>
      </c>
      <c r="E49" s="79">
        <v>0</v>
      </c>
      <c r="F49" s="79">
        <v>0</v>
      </c>
    </row>
    <row r="50" spans="1:6" x14ac:dyDescent="0.2">
      <c r="A50" s="74" t="s">
        <v>131</v>
      </c>
      <c r="B50" s="78" t="s">
        <v>132</v>
      </c>
      <c r="C50" s="74" t="s">
        <v>133</v>
      </c>
      <c r="D50" s="79">
        <v>0</v>
      </c>
      <c r="E50" s="79">
        <v>0</v>
      </c>
      <c r="F50" s="79">
        <v>0</v>
      </c>
    </row>
    <row r="51" spans="1:6" ht="25.5" x14ac:dyDescent="0.2">
      <c r="A51" s="74" t="s">
        <v>134</v>
      </c>
      <c r="B51" s="78" t="s">
        <v>135</v>
      </c>
      <c r="C51" s="74" t="s">
        <v>136</v>
      </c>
      <c r="D51" s="79">
        <v>10.94</v>
      </c>
      <c r="E51" s="79">
        <v>10.94</v>
      </c>
      <c r="F51" s="79">
        <v>0</v>
      </c>
    </row>
    <row r="52" spans="1:6" x14ac:dyDescent="0.2">
      <c r="A52" s="74" t="s">
        <v>137</v>
      </c>
      <c r="B52" s="78" t="s">
        <v>138</v>
      </c>
      <c r="C52" s="74" t="s">
        <v>139</v>
      </c>
      <c r="D52" s="79">
        <v>14.97</v>
      </c>
      <c r="E52" s="79">
        <v>14.97</v>
      </c>
      <c r="F52" s="79">
        <v>0</v>
      </c>
    </row>
    <row r="53" spans="1:6" ht="25.5" x14ac:dyDescent="0.2">
      <c r="A53" s="74" t="s">
        <v>140</v>
      </c>
      <c r="B53" s="78" t="s">
        <v>141</v>
      </c>
      <c r="C53" s="74" t="s">
        <v>142</v>
      </c>
      <c r="D53" s="79">
        <v>1935.24</v>
      </c>
      <c r="E53" s="79">
        <v>1935.96</v>
      </c>
      <c r="F53" s="79">
        <v>0.72000000000002728</v>
      </c>
    </row>
    <row r="54" spans="1:6" ht="25.5" x14ac:dyDescent="0.2">
      <c r="A54" s="74" t="s">
        <v>143</v>
      </c>
      <c r="B54" s="78" t="s">
        <v>144</v>
      </c>
      <c r="C54" s="74" t="s">
        <v>145</v>
      </c>
      <c r="D54" s="79">
        <v>1</v>
      </c>
      <c r="E54" s="79">
        <v>1.01</v>
      </c>
      <c r="F54" s="79">
        <v>1.0000000000000009E-2</v>
      </c>
    </row>
    <row r="55" spans="1:6" x14ac:dyDescent="0.2">
      <c r="A55" s="74" t="s">
        <v>146</v>
      </c>
      <c r="B55" s="78" t="s">
        <v>147</v>
      </c>
      <c r="C55" s="74" t="s">
        <v>148</v>
      </c>
      <c r="D55" s="79">
        <v>11.95</v>
      </c>
      <c r="E55" s="79">
        <v>11.93</v>
      </c>
      <c r="F55" s="79">
        <v>-1.9999999999999574E-2</v>
      </c>
    </row>
    <row r="56" spans="1:6" ht="25.5" x14ac:dyDescent="0.2">
      <c r="A56" s="74" t="s">
        <v>149</v>
      </c>
      <c r="B56" s="78" t="s">
        <v>150</v>
      </c>
      <c r="C56" s="74" t="s">
        <v>151</v>
      </c>
      <c r="D56" s="79">
        <v>38.5</v>
      </c>
      <c r="E56" s="79">
        <v>39.24</v>
      </c>
      <c r="F56" s="79">
        <v>0.74000000000000199</v>
      </c>
    </row>
    <row r="57" spans="1:6" x14ac:dyDescent="0.2">
      <c r="A57" s="74" t="s">
        <v>152</v>
      </c>
      <c r="B57" s="78" t="s">
        <v>153</v>
      </c>
      <c r="C57" s="74" t="s">
        <v>154</v>
      </c>
      <c r="D57" s="79">
        <v>32.119999999999997</v>
      </c>
      <c r="E57" s="79">
        <v>34.130000000000003</v>
      </c>
      <c r="F57" s="79">
        <v>2.0100000000000051</v>
      </c>
    </row>
    <row r="58" spans="1:6" x14ac:dyDescent="0.2">
      <c r="A58" s="74" t="s">
        <v>155</v>
      </c>
      <c r="B58" s="78" t="s">
        <v>156</v>
      </c>
      <c r="C58" s="74" t="s">
        <v>157</v>
      </c>
      <c r="D58" s="79">
        <v>2.36</v>
      </c>
      <c r="E58" s="79">
        <v>2.36</v>
      </c>
      <c r="F58" s="79">
        <v>0</v>
      </c>
    </row>
    <row r="59" spans="1:6" ht="25.5" x14ac:dyDescent="0.2">
      <c r="A59" s="74" t="s">
        <v>158</v>
      </c>
      <c r="B59" s="78" t="s">
        <v>159</v>
      </c>
      <c r="C59" s="74" t="s">
        <v>160</v>
      </c>
      <c r="D59" s="79">
        <v>562.12</v>
      </c>
      <c r="E59" s="79">
        <v>561.78</v>
      </c>
      <c r="F59" s="79">
        <v>-0.34000000000003183</v>
      </c>
    </row>
    <row r="60" spans="1:6" x14ac:dyDescent="0.2">
      <c r="A60" s="74" t="s">
        <v>161</v>
      </c>
      <c r="B60" s="78" t="s">
        <v>162</v>
      </c>
      <c r="C60" s="74" t="s">
        <v>163</v>
      </c>
      <c r="D60" s="79">
        <v>2431.64</v>
      </c>
      <c r="E60" s="79">
        <v>2431.61</v>
      </c>
      <c r="F60" s="79">
        <v>-2.9999999999745341E-2</v>
      </c>
    </row>
    <row r="61" spans="1:6" ht="25.5" x14ac:dyDescent="0.2">
      <c r="A61" s="74" t="s">
        <v>164</v>
      </c>
      <c r="B61" s="78" t="s">
        <v>165</v>
      </c>
      <c r="C61" s="74" t="s">
        <v>166</v>
      </c>
      <c r="D61" s="79">
        <v>1324.57</v>
      </c>
      <c r="E61" s="79">
        <v>1324.56</v>
      </c>
      <c r="F61" s="79">
        <v>-9.9999999999909051E-3</v>
      </c>
    </row>
    <row r="62" spans="1:6" ht="25.5" x14ac:dyDescent="0.2">
      <c r="A62" s="74" t="s">
        <v>167</v>
      </c>
      <c r="B62" s="78" t="s">
        <v>168</v>
      </c>
      <c r="C62" s="74" t="s">
        <v>169</v>
      </c>
      <c r="D62" s="79">
        <v>1107.07</v>
      </c>
      <c r="E62" s="79">
        <v>1107.05</v>
      </c>
      <c r="F62" s="79">
        <v>-1.999999999998181E-2</v>
      </c>
    </row>
    <row r="63" spans="1:6" x14ac:dyDescent="0.2">
      <c r="A63" s="74" t="s">
        <v>170</v>
      </c>
      <c r="B63" s="78" t="s">
        <v>171</v>
      </c>
      <c r="C63" s="74" t="s">
        <v>172</v>
      </c>
      <c r="D63" s="79">
        <v>160.22999999999999</v>
      </c>
      <c r="E63" s="79">
        <v>3.63</v>
      </c>
      <c r="F63" s="79">
        <v>-156.6</v>
      </c>
    </row>
    <row r="64" spans="1:6" s="8" customFormat="1" x14ac:dyDescent="0.2">
      <c r="A64" s="71">
        <v>3</v>
      </c>
      <c r="B64" s="77" t="s">
        <v>199</v>
      </c>
      <c r="C64" s="71" t="s">
        <v>174</v>
      </c>
      <c r="D64" s="76">
        <v>1046.3</v>
      </c>
      <c r="E64" s="76">
        <v>1003.8</v>
      </c>
      <c r="F64" s="76">
        <v>-42.5</v>
      </c>
    </row>
    <row r="65" spans="1:6" x14ac:dyDescent="0.2">
      <c r="A65" s="74"/>
      <c r="B65" s="80" t="s">
        <v>175</v>
      </c>
      <c r="C65" s="81"/>
      <c r="D65" s="79">
        <v>0</v>
      </c>
      <c r="E65" s="79">
        <v>0</v>
      </c>
      <c r="F65" s="79">
        <v>0</v>
      </c>
    </row>
    <row r="66" spans="1:6" x14ac:dyDescent="0.2">
      <c r="A66" s="74" t="s">
        <v>176</v>
      </c>
      <c r="B66" s="78" t="s">
        <v>177</v>
      </c>
      <c r="C66" s="74" t="s">
        <v>178</v>
      </c>
      <c r="D66" s="79">
        <v>0</v>
      </c>
      <c r="E66" s="79">
        <v>124.68</v>
      </c>
      <c r="F66" s="79">
        <v>124.68</v>
      </c>
    </row>
    <row r="67" spans="1:6" x14ac:dyDescent="0.2">
      <c r="A67" s="74" t="s">
        <v>179</v>
      </c>
      <c r="B67" s="78" t="s">
        <v>180</v>
      </c>
      <c r="C67" s="74" t="s">
        <v>181</v>
      </c>
      <c r="D67" s="79">
        <v>0</v>
      </c>
      <c r="E67" s="79">
        <v>830.04</v>
      </c>
      <c r="F67" s="79">
        <v>830.04</v>
      </c>
    </row>
    <row r="68" spans="1:6" x14ac:dyDescent="0.2">
      <c r="A68" s="74" t="s">
        <v>182</v>
      </c>
      <c r="B68" s="78" t="s">
        <v>183</v>
      </c>
      <c r="C68" s="74" t="s">
        <v>184</v>
      </c>
      <c r="D68" s="79">
        <v>0</v>
      </c>
      <c r="E68" s="79">
        <v>49.08</v>
      </c>
      <c r="F68" s="79">
        <v>49.08</v>
      </c>
    </row>
    <row r="69" spans="1:6" x14ac:dyDescent="0.2">
      <c r="A69" s="74" t="s">
        <v>185</v>
      </c>
      <c r="B69" s="78" t="s">
        <v>186</v>
      </c>
      <c r="C69" s="74" t="s">
        <v>187</v>
      </c>
      <c r="D69" s="79">
        <v>0</v>
      </c>
      <c r="E69" s="79">
        <v>0</v>
      </c>
      <c r="F69" s="79">
        <v>0</v>
      </c>
    </row>
    <row r="70" spans="1:6" x14ac:dyDescent="0.2">
      <c r="A70" s="71">
        <v>4</v>
      </c>
      <c r="B70" s="77" t="s">
        <v>200</v>
      </c>
      <c r="C70" s="74"/>
      <c r="D70" s="79">
        <v>0</v>
      </c>
      <c r="E70" s="79">
        <v>0</v>
      </c>
      <c r="F70" s="79">
        <v>0</v>
      </c>
    </row>
  </sheetData>
  <mergeCells count="8">
    <mergeCell ref="A1:B1"/>
    <mergeCell ref="A2:F2"/>
    <mergeCell ref="E3:F3"/>
    <mergeCell ref="A4:A5"/>
    <mergeCell ref="B4:B5"/>
    <mergeCell ref="C4:C5"/>
    <mergeCell ref="D4:D5"/>
    <mergeCell ref="E4:F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70"/>
  <sheetViews>
    <sheetView showZeros="0" zoomScaleNormal="100" workbookViewId="0">
      <pane xSplit="2" ySplit="6" topLeftCell="C7" activePane="bottomRight" state="frozen"/>
      <selection activeCell="A7" sqref="A7:A73"/>
      <selection pane="topRight" activeCell="A7" sqref="A7:A73"/>
      <selection pane="bottomLeft" activeCell="A7" sqref="A7:A73"/>
      <selection pane="bottomRight" activeCell="L39" sqref="L39"/>
    </sheetView>
  </sheetViews>
  <sheetFormatPr defaultColWidth="8.83203125" defaultRowHeight="12.75" x14ac:dyDescent="0.2"/>
  <cols>
    <col min="1" max="1" width="6.83203125" style="15" customWidth="1"/>
    <col min="2" max="2" width="38.1640625" style="3" customWidth="1"/>
    <col min="3" max="3" width="8.5" style="3" customWidth="1"/>
    <col min="4" max="4" width="12.1640625" style="3" customWidth="1"/>
    <col min="5" max="5" width="11.6640625" style="3" customWidth="1"/>
    <col min="6" max="6" width="11.33203125" style="3" customWidth="1"/>
    <col min="7" max="7" width="11" style="3" customWidth="1"/>
    <col min="8" max="8" width="10" style="3" customWidth="1"/>
    <col min="9" max="10" width="8.83203125" style="14"/>
    <col min="11" max="16384" width="8.83203125" style="3"/>
  </cols>
  <sheetData>
    <row r="1" spans="1:10" ht="12.75" customHeight="1" x14ac:dyDescent="0.2">
      <c r="A1" s="222" t="s">
        <v>201</v>
      </c>
      <c r="B1" s="222"/>
      <c r="C1" s="222"/>
      <c r="D1" s="222"/>
      <c r="E1" s="222"/>
      <c r="F1" s="222"/>
      <c r="G1" s="222"/>
      <c r="H1" s="18"/>
    </row>
    <row r="2" spans="1:10" ht="19.149999999999999" customHeight="1" x14ac:dyDescent="0.2">
      <c r="A2" s="227" t="s">
        <v>375</v>
      </c>
      <c r="B2" s="227"/>
      <c r="C2" s="227"/>
      <c r="D2" s="227"/>
      <c r="E2" s="227"/>
      <c r="F2" s="227"/>
      <c r="G2" s="227"/>
      <c r="H2" s="227"/>
    </row>
    <row r="3" spans="1:10" x14ac:dyDescent="0.2">
      <c r="A3" s="225" t="s">
        <v>1</v>
      </c>
      <c r="B3" s="225" t="s">
        <v>2</v>
      </c>
      <c r="C3" s="225" t="s">
        <v>3</v>
      </c>
      <c r="D3" s="225" t="s">
        <v>202</v>
      </c>
      <c r="E3" s="225" t="s">
        <v>203</v>
      </c>
      <c r="F3" s="225" t="s">
        <v>204</v>
      </c>
      <c r="G3" s="225"/>
      <c r="H3" s="225"/>
    </row>
    <row r="4" spans="1:10" x14ac:dyDescent="0.2">
      <c r="A4" s="225"/>
      <c r="B4" s="225"/>
      <c r="C4" s="225"/>
      <c r="D4" s="225"/>
      <c r="E4" s="225"/>
      <c r="F4" s="228" t="s">
        <v>205</v>
      </c>
      <c r="G4" s="228" t="s">
        <v>175</v>
      </c>
      <c r="H4" s="228"/>
    </row>
    <row r="5" spans="1:10" ht="51" x14ac:dyDescent="0.2">
      <c r="A5" s="225"/>
      <c r="B5" s="225"/>
      <c r="C5" s="225"/>
      <c r="D5" s="225"/>
      <c r="E5" s="225"/>
      <c r="F5" s="228"/>
      <c r="G5" s="74" t="s">
        <v>206</v>
      </c>
      <c r="H5" s="74" t="s">
        <v>207</v>
      </c>
    </row>
    <row r="6" spans="1:10" s="7" customFormat="1" ht="22.5" x14ac:dyDescent="0.2">
      <c r="A6" s="72">
        <v>1</v>
      </c>
      <c r="B6" s="72">
        <v>2</v>
      </c>
      <c r="C6" s="72">
        <v>3</v>
      </c>
      <c r="D6" s="72">
        <v>4</v>
      </c>
      <c r="E6" s="72">
        <v>5</v>
      </c>
      <c r="F6" s="72">
        <v>6</v>
      </c>
      <c r="G6" s="83" t="s">
        <v>208</v>
      </c>
      <c r="H6" s="83" t="s">
        <v>209</v>
      </c>
      <c r="I6" s="16"/>
      <c r="J6" s="16"/>
    </row>
    <row r="7" spans="1:10" s="7" customFormat="1" x14ac:dyDescent="0.2">
      <c r="A7" s="74"/>
      <c r="B7" s="75" t="s">
        <v>7</v>
      </c>
      <c r="C7" s="72"/>
      <c r="D7" s="76">
        <v>134348.26</v>
      </c>
      <c r="E7" s="76">
        <v>134348.25999999998</v>
      </c>
      <c r="F7" s="76">
        <v>134348.25999999998</v>
      </c>
      <c r="G7" s="90">
        <v>0</v>
      </c>
      <c r="H7" s="90">
        <v>0</v>
      </c>
      <c r="I7" s="16"/>
      <c r="J7" s="16"/>
    </row>
    <row r="8" spans="1:10" x14ac:dyDescent="0.2">
      <c r="A8" s="71">
        <v>1</v>
      </c>
      <c r="B8" s="77" t="s">
        <v>195</v>
      </c>
      <c r="C8" s="71" t="s">
        <v>9</v>
      </c>
      <c r="D8" s="76">
        <v>124117.96</v>
      </c>
      <c r="E8" s="76">
        <v>123086.84</v>
      </c>
      <c r="F8" s="76">
        <v>124044.48</v>
      </c>
      <c r="G8" s="76">
        <v>-73.480000000010477</v>
      </c>
      <c r="H8" s="76">
        <v>7.13</v>
      </c>
    </row>
    <row r="9" spans="1:10" x14ac:dyDescent="0.2">
      <c r="A9" s="74" t="s">
        <v>10</v>
      </c>
      <c r="B9" s="78" t="s">
        <v>11</v>
      </c>
      <c r="C9" s="74" t="s">
        <v>12</v>
      </c>
      <c r="D9" s="79">
        <v>10556.87</v>
      </c>
      <c r="E9" s="79">
        <v>10535.8</v>
      </c>
      <c r="F9" s="79">
        <v>10240.620000000001</v>
      </c>
      <c r="G9" s="79">
        <v>-316.25</v>
      </c>
      <c r="H9" s="79">
        <v>1500.95</v>
      </c>
    </row>
    <row r="10" spans="1:10" x14ac:dyDescent="0.2">
      <c r="A10" s="74" t="s">
        <v>13</v>
      </c>
      <c r="B10" s="78" t="s">
        <v>14</v>
      </c>
      <c r="C10" s="74" t="s">
        <v>15</v>
      </c>
      <c r="D10" s="79">
        <v>10251.82</v>
      </c>
      <c r="E10" s="79">
        <v>10344.799999999999</v>
      </c>
      <c r="F10" s="79">
        <v>9951.57</v>
      </c>
      <c r="G10" s="79">
        <v>-300.25</v>
      </c>
      <c r="H10" s="79">
        <v>-322.92</v>
      </c>
    </row>
    <row r="11" spans="1:10" x14ac:dyDescent="0.2">
      <c r="A11" s="74" t="s">
        <v>16</v>
      </c>
      <c r="B11" s="78" t="s">
        <v>17</v>
      </c>
      <c r="C11" s="74" t="s">
        <v>18</v>
      </c>
      <c r="D11" s="79">
        <v>305.05000000000109</v>
      </c>
      <c r="E11" s="79">
        <v>191</v>
      </c>
      <c r="F11" s="79">
        <v>289.04000000000002</v>
      </c>
      <c r="G11" s="79">
        <v>-16.010000000001071</v>
      </c>
      <c r="H11" s="79">
        <v>14.04</v>
      </c>
    </row>
    <row r="12" spans="1:10" x14ac:dyDescent="0.2">
      <c r="A12" s="74" t="s">
        <v>19</v>
      </c>
      <c r="B12" s="78" t="s">
        <v>20</v>
      </c>
      <c r="C12" s="74" t="s">
        <v>21</v>
      </c>
      <c r="D12" s="79">
        <v>10709.39</v>
      </c>
      <c r="E12" s="79">
        <v>9995.59</v>
      </c>
      <c r="F12" s="79">
        <v>10684.98</v>
      </c>
      <c r="G12" s="79">
        <v>-24.409999999999854</v>
      </c>
      <c r="H12" s="79">
        <v>3.42</v>
      </c>
    </row>
    <row r="13" spans="1:10" x14ac:dyDescent="0.2">
      <c r="A13" s="74" t="s">
        <v>22</v>
      </c>
      <c r="B13" s="78" t="s">
        <v>23</v>
      </c>
      <c r="C13" s="74" t="s">
        <v>24</v>
      </c>
      <c r="D13" s="79">
        <v>37649.410000000003</v>
      </c>
      <c r="E13" s="79">
        <v>36599.519999999997</v>
      </c>
      <c r="F13" s="79">
        <v>38500.26</v>
      </c>
      <c r="G13" s="79">
        <v>850.84999999999854</v>
      </c>
      <c r="H13" s="79">
        <v>-81.040000000000006</v>
      </c>
    </row>
    <row r="14" spans="1:10" x14ac:dyDescent="0.2">
      <c r="A14" s="74" t="s">
        <v>25</v>
      </c>
      <c r="B14" s="78" t="s">
        <v>26</v>
      </c>
      <c r="C14" s="74" t="s">
        <v>27</v>
      </c>
      <c r="D14" s="79">
        <v>0</v>
      </c>
      <c r="E14" s="79">
        <v>0</v>
      </c>
      <c r="F14" s="79">
        <v>0</v>
      </c>
      <c r="G14" s="79">
        <v>0</v>
      </c>
      <c r="H14" s="79">
        <v>0</v>
      </c>
    </row>
    <row r="15" spans="1:10" x14ac:dyDescent="0.2">
      <c r="A15" s="74" t="s">
        <v>28</v>
      </c>
      <c r="B15" s="78" t="s">
        <v>29</v>
      </c>
      <c r="C15" s="74" t="s">
        <v>30</v>
      </c>
      <c r="D15" s="79">
        <v>39148.959999999999</v>
      </c>
      <c r="E15" s="79">
        <v>37396.26</v>
      </c>
      <c r="F15" s="79">
        <v>39148.769999999997</v>
      </c>
      <c r="G15" s="79">
        <v>-0.19000000000232831</v>
      </c>
      <c r="H15" s="79">
        <v>0.01</v>
      </c>
    </row>
    <row r="16" spans="1:10" x14ac:dyDescent="0.2">
      <c r="A16" s="74" t="s">
        <v>31</v>
      </c>
      <c r="B16" s="78" t="s">
        <v>32</v>
      </c>
      <c r="C16" s="74" t="s">
        <v>33</v>
      </c>
      <c r="D16" s="79">
        <v>25802.22</v>
      </c>
      <c r="E16" s="79">
        <v>27346</v>
      </c>
      <c r="F16" s="79">
        <v>25209.67</v>
      </c>
      <c r="G16" s="79">
        <v>-592.55000000000291</v>
      </c>
      <c r="H16" s="79">
        <v>-38.380000000000003</v>
      </c>
    </row>
    <row r="17" spans="1:8" ht="25.5" x14ac:dyDescent="0.2">
      <c r="A17" s="81"/>
      <c r="B17" s="80" t="s">
        <v>197</v>
      </c>
      <c r="C17" s="81" t="s">
        <v>35</v>
      </c>
      <c r="D17" s="100">
        <v>22840.89</v>
      </c>
      <c r="E17" s="100">
        <v>22492.69</v>
      </c>
      <c r="F17" s="100">
        <v>22840.880000000001</v>
      </c>
      <c r="G17" s="100">
        <v>-9.9999999983992893E-3</v>
      </c>
      <c r="H17" s="100">
        <v>0</v>
      </c>
    </row>
    <row r="18" spans="1:8" x14ac:dyDescent="0.2">
      <c r="A18" s="74" t="s">
        <v>36</v>
      </c>
      <c r="B18" s="78" t="s">
        <v>37</v>
      </c>
      <c r="C18" s="74" t="s">
        <v>38</v>
      </c>
      <c r="D18" s="79">
        <v>54.74</v>
      </c>
      <c r="E18" s="79">
        <v>54.41</v>
      </c>
      <c r="F18" s="79">
        <v>54.8</v>
      </c>
      <c r="G18" s="79">
        <v>5.9999999999995168E-2</v>
      </c>
      <c r="H18" s="79">
        <v>-18.18</v>
      </c>
    </row>
    <row r="19" spans="1:8" x14ac:dyDescent="0.2">
      <c r="A19" s="74" t="s">
        <v>39</v>
      </c>
      <c r="B19" s="78" t="s">
        <v>40</v>
      </c>
      <c r="C19" s="74" t="s">
        <v>41</v>
      </c>
      <c r="D19" s="79">
        <v>0</v>
      </c>
      <c r="E19" s="79">
        <v>0</v>
      </c>
      <c r="F19" s="79">
        <v>170.81</v>
      </c>
      <c r="G19" s="79">
        <v>170.81</v>
      </c>
      <c r="H19" s="79">
        <v>0</v>
      </c>
    </row>
    <row r="20" spans="1:8" x14ac:dyDescent="0.2">
      <c r="A20" s="74" t="s">
        <v>42</v>
      </c>
      <c r="B20" s="78" t="s">
        <v>43</v>
      </c>
      <c r="C20" s="74" t="s">
        <v>44</v>
      </c>
      <c r="D20" s="79">
        <v>1.98</v>
      </c>
      <c r="E20" s="79">
        <v>0</v>
      </c>
      <c r="F20" s="79">
        <v>1.98</v>
      </c>
      <c r="G20" s="79">
        <v>0</v>
      </c>
      <c r="H20" s="79">
        <v>0</v>
      </c>
    </row>
    <row r="21" spans="1:8" x14ac:dyDescent="0.2">
      <c r="A21" s="74" t="s">
        <v>45</v>
      </c>
      <c r="B21" s="78" t="s">
        <v>46</v>
      </c>
      <c r="C21" s="74" t="s">
        <v>47</v>
      </c>
      <c r="D21" s="79">
        <v>194.39</v>
      </c>
      <c r="E21" s="79">
        <v>1159.26</v>
      </c>
      <c r="F21" s="79">
        <v>32.590000000000003</v>
      </c>
      <c r="G21" s="79">
        <v>-161.79999999999998</v>
      </c>
      <c r="H21" s="79">
        <v>-16.77</v>
      </c>
    </row>
    <row r="22" spans="1:8" x14ac:dyDescent="0.2">
      <c r="A22" s="71">
        <v>2</v>
      </c>
      <c r="B22" s="77" t="s">
        <v>198</v>
      </c>
      <c r="C22" s="71" t="s">
        <v>49</v>
      </c>
      <c r="D22" s="76">
        <v>9184</v>
      </c>
      <c r="E22" s="76">
        <v>11145.99</v>
      </c>
      <c r="F22" s="76">
        <v>9299.98</v>
      </c>
      <c r="G22" s="76">
        <v>115.97999999999956</v>
      </c>
      <c r="H22" s="76">
        <v>5.91</v>
      </c>
    </row>
    <row r="23" spans="1:8" x14ac:dyDescent="0.2">
      <c r="A23" s="74" t="s">
        <v>50</v>
      </c>
      <c r="B23" s="78" t="s">
        <v>51</v>
      </c>
      <c r="C23" s="74" t="s">
        <v>52</v>
      </c>
      <c r="D23" s="79">
        <v>1470.5</v>
      </c>
      <c r="E23" s="79">
        <v>1486.93</v>
      </c>
      <c r="F23" s="79">
        <v>1500.54</v>
      </c>
      <c r="G23" s="79">
        <v>30.039999999999964</v>
      </c>
      <c r="H23" s="79">
        <v>182.84</v>
      </c>
    </row>
    <row r="24" spans="1:8" x14ac:dyDescent="0.2">
      <c r="A24" s="74" t="s">
        <v>53</v>
      </c>
      <c r="B24" s="78" t="s">
        <v>54</v>
      </c>
      <c r="C24" s="74" t="s">
        <v>55</v>
      </c>
      <c r="D24" s="79">
        <v>241.69</v>
      </c>
      <c r="E24" s="79">
        <v>542.67999999999995</v>
      </c>
      <c r="F24" s="79">
        <v>246.39</v>
      </c>
      <c r="G24" s="79">
        <v>4.6999999999999886</v>
      </c>
      <c r="H24" s="79">
        <v>1.56</v>
      </c>
    </row>
    <row r="25" spans="1:8" x14ac:dyDescent="0.2">
      <c r="A25" s="74" t="s">
        <v>56</v>
      </c>
      <c r="B25" s="78" t="s">
        <v>57</v>
      </c>
      <c r="C25" s="74" t="s">
        <v>58</v>
      </c>
      <c r="D25" s="79">
        <v>20.27</v>
      </c>
      <c r="E25" s="79">
        <v>21.89</v>
      </c>
      <c r="F25" s="79">
        <v>20.190000000000001</v>
      </c>
      <c r="G25" s="79">
        <v>-7.9999999999998295E-2</v>
      </c>
      <c r="H25" s="79">
        <v>-4.9400000000000004</v>
      </c>
    </row>
    <row r="26" spans="1:8" x14ac:dyDescent="0.2">
      <c r="A26" s="74" t="s">
        <v>59</v>
      </c>
      <c r="B26" s="78" t="s">
        <v>60</v>
      </c>
      <c r="C26" s="74" t="s">
        <v>61</v>
      </c>
      <c r="D26" s="79">
        <v>203.19</v>
      </c>
      <c r="E26" s="79">
        <v>588.16999999999996</v>
      </c>
      <c r="F26" s="79">
        <v>366.67</v>
      </c>
      <c r="G26" s="79">
        <v>163.48000000000002</v>
      </c>
      <c r="H26" s="79">
        <v>42.46</v>
      </c>
    </row>
    <row r="27" spans="1:8" x14ac:dyDescent="0.2">
      <c r="A27" s="74" t="s">
        <v>62</v>
      </c>
      <c r="B27" s="78" t="s">
        <v>63</v>
      </c>
      <c r="C27" s="74" t="s">
        <v>64</v>
      </c>
      <c r="D27" s="79">
        <v>11.38</v>
      </c>
      <c r="E27" s="79">
        <v>17.3</v>
      </c>
      <c r="F27" s="79">
        <v>11.47</v>
      </c>
      <c r="G27" s="79">
        <v>8.9999999999999858E-2</v>
      </c>
      <c r="H27" s="79">
        <v>1.52</v>
      </c>
    </row>
    <row r="28" spans="1:8" x14ac:dyDescent="0.2">
      <c r="A28" s="74" t="s">
        <v>65</v>
      </c>
      <c r="B28" s="78" t="s">
        <v>66</v>
      </c>
      <c r="C28" s="74" t="s">
        <v>67</v>
      </c>
      <c r="D28" s="79">
        <v>155.63999999999999</v>
      </c>
      <c r="E28" s="79">
        <v>267.61</v>
      </c>
      <c r="F28" s="79">
        <v>155.63</v>
      </c>
      <c r="G28" s="79">
        <v>-9.9999999999909051E-3</v>
      </c>
      <c r="H28" s="79">
        <v>-0.01</v>
      </c>
    </row>
    <row r="29" spans="1:8" x14ac:dyDescent="0.2">
      <c r="A29" s="74" t="s">
        <v>68</v>
      </c>
      <c r="B29" s="78" t="s">
        <v>69</v>
      </c>
      <c r="C29" s="74" t="s">
        <v>70</v>
      </c>
      <c r="D29" s="79">
        <v>16.37</v>
      </c>
      <c r="E29" s="79">
        <v>24.37</v>
      </c>
      <c r="F29" s="79">
        <v>16.350000000000001</v>
      </c>
      <c r="G29" s="79">
        <v>-1.9999999999999574E-2</v>
      </c>
      <c r="H29" s="79">
        <v>-0.25</v>
      </c>
    </row>
    <row r="30" spans="1:8" x14ac:dyDescent="0.2">
      <c r="A30" s="74" t="s">
        <v>71</v>
      </c>
      <c r="B30" s="78" t="s">
        <v>72</v>
      </c>
      <c r="C30" s="74" t="s">
        <v>73</v>
      </c>
      <c r="D30" s="79">
        <v>0.35</v>
      </c>
      <c r="E30" s="79">
        <v>8.3800000000000008</v>
      </c>
      <c r="F30" s="79">
        <v>0.35</v>
      </c>
      <c r="G30" s="79">
        <v>0</v>
      </c>
      <c r="H30" s="79">
        <v>0</v>
      </c>
    </row>
    <row r="31" spans="1:8" x14ac:dyDescent="0.2">
      <c r="A31" s="74" t="s">
        <v>74</v>
      </c>
      <c r="B31" s="78" t="s">
        <v>75</v>
      </c>
      <c r="C31" s="74" t="s">
        <v>76</v>
      </c>
      <c r="D31" s="79">
        <v>7.75</v>
      </c>
      <c r="E31" s="79">
        <v>28.25</v>
      </c>
      <c r="F31" s="79">
        <v>7.77</v>
      </c>
      <c r="G31" s="79">
        <v>1.9999999999999574E-2</v>
      </c>
      <c r="H31" s="79">
        <v>0.1</v>
      </c>
    </row>
    <row r="32" spans="1:8" x14ac:dyDescent="0.2">
      <c r="A32" s="74" t="s">
        <v>77</v>
      </c>
      <c r="B32" s="78" t="s">
        <v>78</v>
      </c>
      <c r="C32" s="74" t="s">
        <v>79</v>
      </c>
      <c r="D32" s="79">
        <v>91.02</v>
      </c>
      <c r="E32" s="79">
        <v>166.46</v>
      </c>
      <c r="F32" s="79">
        <v>90.8</v>
      </c>
      <c r="G32" s="79">
        <v>-0.21999999999999886</v>
      </c>
      <c r="H32" s="79">
        <v>-0.28999999999999998</v>
      </c>
    </row>
    <row r="33" spans="1:8" x14ac:dyDescent="0.2">
      <c r="A33" s="74" t="s">
        <v>80</v>
      </c>
      <c r="B33" s="78" t="s">
        <v>81</v>
      </c>
      <c r="C33" s="74" t="s">
        <v>82</v>
      </c>
      <c r="D33" s="79">
        <v>23.82</v>
      </c>
      <c r="E33" s="79">
        <v>23.82</v>
      </c>
      <c r="F33" s="79">
        <v>23.8</v>
      </c>
      <c r="G33" s="79">
        <v>-1.9999999999999574E-2</v>
      </c>
      <c r="H33" s="79">
        <v>0</v>
      </c>
    </row>
    <row r="34" spans="1:8" ht="25.5" x14ac:dyDescent="0.2">
      <c r="A34" s="74" t="s">
        <v>83</v>
      </c>
      <c r="B34" s="78" t="s">
        <v>84</v>
      </c>
      <c r="C34" s="74" t="s">
        <v>85</v>
      </c>
      <c r="D34" s="79">
        <v>3.38</v>
      </c>
      <c r="E34" s="79">
        <v>3.38</v>
      </c>
      <c r="F34" s="79">
        <v>3.38</v>
      </c>
      <c r="G34" s="79">
        <v>0</v>
      </c>
      <c r="H34" s="79">
        <v>0</v>
      </c>
    </row>
    <row r="35" spans="1:8" x14ac:dyDescent="0.2">
      <c r="A35" s="74" t="s">
        <v>86</v>
      </c>
      <c r="B35" s="78" t="s">
        <v>87</v>
      </c>
      <c r="C35" s="74" t="s">
        <v>88</v>
      </c>
      <c r="D35" s="79">
        <v>0</v>
      </c>
      <c r="E35" s="79">
        <v>0</v>
      </c>
      <c r="F35" s="79">
        <v>0</v>
      </c>
      <c r="G35" s="79">
        <v>0</v>
      </c>
      <c r="H35" s="79">
        <v>0</v>
      </c>
    </row>
    <row r="36" spans="1:8" x14ac:dyDescent="0.2">
      <c r="A36" s="74" t="s">
        <v>89</v>
      </c>
      <c r="B36" s="78" t="s">
        <v>90</v>
      </c>
      <c r="C36" s="74" t="s">
        <v>91</v>
      </c>
      <c r="D36" s="79">
        <v>0</v>
      </c>
      <c r="E36" s="79">
        <v>0</v>
      </c>
      <c r="F36" s="79">
        <v>0</v>
      </c>
      <c r="G36" s="79">
        <v>0</v>
      </c>
      <c r="H36" s="79">
        <v>0</v>
      </c>
    </row>
    <row r="37" spans="1:8" x14ac:dyDescent="0.2">
      <c r="A37" s="74" t="s">
        <v>92</v>
      </c>
      <c r="B37" s="78" t="s">
        <v>93</v>
      </c>
      <c r="C37" s="74" t="s">
        <v>94</v>
      </c>
      <c r="D37" s="79">
        <v>0</v>
      </c>
      <c r="E37" s="79">
        <v>0</v>
      </c>
      <c r="F37" s="79">
        <v>0</v>
      </c>
      <c r="G37" s="79">
        <v>0</v>
      </c>
      <c r="H37" s="79">
        <v>0</v>
      </c>
    </row>
    <row r="38" spans="1:8" x14ac:dyDescent="0.2">
      <c r="A38" s="74" t="s">
        <v>95</v>
      </c>
      <c r="B38" s="78" t="s">
        <v>96</v>
      </c>
      <c r="C38" s="74" t="s">
        <v>97</v>
      </c>
      <c r="D38" s="79">
        <v>12.95</v>
      </c>
      <c r="E38" s="79">
        <v>12.95</v>
      </c>
      <c r="F38" s="79">
        <v>13.18</v>
      </c>
      <c r="G38" s="79">
        <v>0.23000000000000043</v>
      </c>
      <c r="H38" s="79">
        <v>0</v>
      </c>
    </row>
    <row r="39" spans="1:8" ht="25.5" x14ac:dyDescent="0.2">
      <c r="A39" s="74" t="s">
        <v>98</v>
      </c>
      <c r="B39" s="78" t="s">
        <v>99</v>
      </c>
      <c r="C39" s="74" t="s">
        <v>100</v>
      </c>
      <c r="D39" s="79">
        <v>544.24</v>
      </c>
      <c r="E39" s="79">
        <v>3016.89</v>
      </c>
      <c r="F39" s="79">
        <v>599.29</v>
      </c>
      <c r="G39" s="79">
        <v>55.049999999999955</v>
      </c>
      <c r="H39" s="79">
        <v>2.23</v>
      </c>
    </row>
    <row r="40" spans="1:8" x14ac:dyDescent="0.2">
      <c r="A40" s="74" t="s">
        <v>101</v>
      </c>
      <c r="B40" s="78" t="s">
        <v>102</v>
      </c>
      <c r="C40" s="74" t="s">
        <v>103</v>
      </c>
      <c r="D40" s="79">
        <v>50.34</v>
      </c>
      <c r="E40" s="79">
        <v>99.34</v>
      </c>
      <c r="F40" s="79">
        <v>50.34</v>
      </c>
      <c r="G40" s="79">
        <v>0</v>
      </c>
      <c r="H40" s="79">
        <v>0</v>
      </c>
    </row>
    <row r="41" spans="1:8" x14ac:dyDescent="0.2">
      <c r="A41" s="74" t="s">
        <v>104</v>
      </c>
      <c r="B41" s="78" t="s">
        <v>105</v>
      </c>
      <c r="C41" s="74" t="s">
        <v>106</v>
      </c>
      <c r="D41" s="79">
        <v>0</v>
      </c>
      <c r="E41" s="79">
        <v>78.2</v>
      </c>
      <c r="F41" s="79">
        <v>19.84</v>
      </c>
      <c r="G41" s="79">
        <v>19.84</v>
      </c>
      <c r="H41" s="79">
        <v>25.37</v>
      </c>
    </row>
    <row r="42" spans="1:8" x14ac:dyDescent="0.2">
      <c r="A42" s="74" t="s">
        <v>107</v>
      </c>
      <c r="B42" s="78" t="s">
        <v>108</v>
      </c>
      <c r="C42" s="74" t="s">
        <v>109</v>
      </c>
      <c r="D42" s="79">
        <v>0</v>
      </c>
      <c r="E42" s="79">
        <v>0</v>
      </c>
      <c r="F42" s="79">
        <v>0</v>
      </c>
      <c r="G42" s="79">
        <v>0</v>
      </c>
      <c r="H42" s="79">
        <v>0</v>
      </c>
    </row>
    <row r="43" spans="1:8" x14ac:dyDescent="0.2">
      <c r="A43" s="74" t="s">
        <v>110</v>
      </c>
      <c r="B43" s="78" t="s">
        <v>111</v>
      </c>
      <c r="C43" s="74" t="s">
        <v>112</v>
      </c>
      <c r="D43" s="79">
        <v>130.86000000000001</v>
      </c>
      <c r="E43" s="79">
        <v>408.25</v>
      </c>
      <c r="F43" s="79">
        <v>131.51</v>
      </c>
      <c r="G43" s="79">
        <v>0.64999999999997726</v>
      </c>
      <c r="H43" s="79">
        <v>0.23</v>
      </c>
    </row>
    <row r="44" spans="1:8" x14ac:dyDescent="0.2">
      <c r="A44" s="74" t="s">
        <v>113</v>
      </c>
      <c r="B44" s="78" t="s">
        <v>114</v>
      </c>
      <c r="C44" s="74" t="s">
        <v>115</v>
      </c>
      <c r="D44" s="79">
        <v>39.75</v>
      </c>
      <c r="E44" s="79">
        <v>81.86</v>
      </c>
      <c r="F44" s="79">
        <v>21.06</v>
      </c>
      <c r="G44" s="79">
        <v>-18.690000000000001</v>
      </c>
      <c r="H44" s="79">
        <v>-44.38</v>
      </c>
    </row>
    <row r="45" spans="1:8" x14ac:dyDescent="0.2">
      <c r="A45" s="74" t="s">
        <v>116</v>
      </c>
      <c r="B45" s="78" t="s">
        <v>117</v>
      </c>
      <c r="C45" s="74" t="s">
        <v>118</v>
      </c>
      <c r="D45" s="79">
        <v>323.29000000000002</v>
      </c>
      <c r="E45" s="79">
        <v>2349.2399999999998</v>
      </c>
      <c r="F45" s="79">
        <v>376.54</v>
      </c>
      <c r="G45" s="79">
        <v>53.25</v>
      </c>
      <c r="H45" s="79">
        <v>2.63</v>
      </c>
    </row>
    <row r="46" spans="1:8" x14ac:dyDescent="0.2">
      <c r="A46" s="74" t="s">
        <v>119</v>
      </c>
      <c r="B46" s="78" t="s">
        <v>120</v>
      </c>
      <c r="C46" s="74" t="s">
        <v>121</v>
      </c>
      <c r="D46" s="79">
        <v>3348.62</v>
      </c>
      <c r="E46" s="79">
        <v>4196.42</v>
      </c>
      <c r="F46" s="79">
        <v>3366.29</v>
      </c>
      <c r="G46" s="79">
        <v>17.670000000000073</v>
      </c>
      <c r="H46" s="79">
        <v>2.08</v>
      </c>
    </row>
    <row r="47" spans="1:8" x14ac:dyDescent="0.2">
      <c r="A47" s="74" t="s">
        <v>122</v>
      </c>
      <c r="B47" s="78" t="s">
        <v>123</v>
      </c>
      <c r="C47" s="74" t="s">
        <v>124</v>
      </c>
      <c r="D47" s="79">
        <v>1049.44</v>
      </c>
      <c r="E47" s="79">
        <v>1362.14</v>
      </c>
      <c r="F47" s="79">
        <v>1064.93</v>
      </c>
      <c r="G47" s="79">
        <v>15.490000000000009</v>
      </c>
      <c r="H47" s="79">
        <v>4.95</v>
      </c>
    </row>
    <row r="48" spans="1:8" x14ac:dyDescent="0.2">
      <c r="A48" s="74" t="s">
        <v>125</v>
      </c>
      <c r="B48" s="78" t="s">
        <v>126</v>
      </c>
      <c r="C48" s="74" t="s">
        <v>127</v>
      </c>
      <c r="D48" s="79">
        <v>286.58</v>
      </c>
      <c r="E48" s="79">
        <v>403.96</v>
      </c>
      <c r="F48" s="79">
        <v>287.31</v>
      </c>
      <c r="G48" s="79">
        <v>0.73000000000001819</v>
      </c>
      <c r="H48" s="79">
        <v>0.62</v>
      </c>
    </row>
    <row r="49" spans="1:8" x14ac:dyDescent="0.2">
      <c r="A49" s="74" t="s">
        <v>128</v>
      </c>
      <c r="B49" s="78" t="s">
        <v>129</v>
      </c>
      <c r="C49" s="74" t="s">
        <v>130</v>
      </c>
      <c r="D49" s="79">
        <v>0</v>
      </c>
      <c r="E49" s="79">
        <v>0</v>
      </c>
      <c r="F49" s="79">
        <v>0</v>
      </c>
      <c r="G49" s="79">
        <v>0</v>
      </c>
      <c r="H49" s="79">
        <v>0</v>
      </c>
    </row>
    <row r="50" spans="1:8" x14ac:dyDescent="0.2">
      <c r="A50" s="74" t="s">
        <v>131</v>
      </c>
      <c r="B50" s="78" t="s">
        <v>132</v>
      </c>
      <c r="C50" s="74" t="s">
        <v>133</v>
      </c>
      <c r="D50" s="79">
        <v>0</v>
      </c>
      <c r="E50" s="79">
        <v>0</v>
      </c>
      <c r="F50" s="79">
        <v>0</v>
      </c>
      <c r="G50" s="79">
        <v>0</v>
      </c>
      <c r="H50" s="79">
        <v>0</v>
      </c>
    </row>
    <row r="51" spans="1:8" ht="25.5" x14ac:dyDescent="0.2">
      <c r="A51" s="74" t="s">
        <v>134</v>
      </c>
      <c r="B51" s="78" t="s">
        <v>135</v>
      </c>
      <c r="C51" s="74" t="s">
        <v>136</v>
      </c>
      <c r="D51" s="79">
        <v>10.94</v>
      </c>
      <c r="E51" s="79">
        <v>15.6</v>
      </c>
      <c r="F51" s="79">
        <v>10.94</v>
      </c>
      <c r="G51" s="79">
        <v>0</v>
      </c>
      <c r="H51" s="79">
        <v>0</v>
      </c>
    </row>
    <row r="52" spans="1:8" x14ac:dyDescent="0.2">
      <c r="A52" s="74" t="s">
        <v>137</v>
      </c>
      <c r="B52" s="78" t="s">
        <v>138</v>
      </c>
      <c r="C52" s="74" t="s">
        <v>139</v>
      </c>
      <c r="D52" s="79">
        <v>14.97</v>
      </c>
      <c r="E52" s="79">
        <v>92.54</v>
      </c>
      <c r="F52" s="79">
        <v>14.97</v>
      </c>
      <c r="G52" s="79">
        <v>0</v>
      </c>
      <c r="H52" s="79">
        <v>0</v>
      </c>
    </row>
    <row r="53" spans="1:8" ht="25.5" x14ac:dyDescent="0.2">
      <c r="A53" s="74" t="s">
        <v>140</v>
      </c>
      <c r="B53" s="78" t="s">
        <v>141</v>
      </c>
      <c r="C53" s="74" t="s">
        <v>142</v>
      </c>
      <c r="D53" s="79">
        <v>1935.24</v>
      </c>
      <c r="E53" s="79">
        <v>2220.1799999999998</v>
      </c>
      <c r="F53" s="79">
        <v>1935.96</v>
      </c>
      <c r="G53" s="79">
        <v>0.72000000000002728</v>
      </c>
      <c r="H53" s="79">
        <v>0.25</v>
      </c>
    </row>
    <row r="54" spans="1:8" ht="25.5" x14ac:dyDescent="0.2">
      <c r="A54" s="74" t="s">
        <v>143</v>
      </c>
      <c r="B54" s="78" t="s">
        <v>144</v>
      </c>
      <c r="C54" s="74" t="s">
        <v>145</v>
      </c>
      <c r="D54" s="79">
        <v>1</v>
      </c>
      <c r="E54" s="79">
        <v>1.03</v>
      </c>
      <c r="F54" s="79">
        <v>1.01</v>
      </c>
      <c r="G54" s="79">
        <v>1.0000000000000009E-2</v>
      </c>
      <c r="H54" s="79">
        <v>33.33</v>
      </c>
    </row>
    <row r="55" spans="1:8" x14ac:dyDescent="0.2">
      <c r="A55" s="74" t="s">
        <v>146</v>
      </c>
      <c r="B55" s="78" t="s">
        <v>147</v>
      </c>
      <c r="C55" s="74" t="s">
        <v>148</v>
      </c>
      <c r="D55" s="79">
        <v>11.95</v>
      </c>
      <c r="E55" s="79">
        <v>14.17</v>
      </c>
      <c r="F55" s="79">
        <v>11.93</v>
      </c>
      <c r="G55" s="79">
        <v>-1.9999999999999574E-2</v>
      </c>
      <c r="H55" s="79">
        <v>-0.9</v>
      </c>
    </row>
    <row r="56" spans="1:8" ht="25.5" x14ac:dyDescent="0.2">
      <c r="A56" s="74" t="s">
        <v>149</v>
      </c>
      <c r="B56" s="78" t="s">
        <v>150</v>
      </c>
      <c r="C56" s="74" t="s">
        <v>151</v>
      </c>
      <c r="D56" s="79">
        <v>38.5</v>
      </c>
      <c r="E56" s="79">
        <v>86.8</v>
      </c>
      <c r="F56" s="79">
        <v>39.24</v>
      </c>
      <c r="G56" s="79">
        <v>0.74000000000000199</v>
      </c>
      <c r="H56" s="79">
        <v>1.53</v>
      </c>
    </row>
    <row r="57" spans="1:8" x14ac:dyDescent="0.2">
      <c r="A57" s="74" t="s">
        <v>152</v>
      </c>
      <c r="B57" s="78" t="s">
        <v>153</v>
      </c>
      <c r="C57" s="74" t="s">
        <v>154</v>
      </c>
      <c r="D57" s="79">
        <v>32.119999999999997</v>
      </c>
      <c r="E57" s="79">
        <v>38.79</v>
      </c>
      <c r="F57" s="79">
        <v>34.130000000000003</v>
      </c>
      <c r="G57" s="79">
        <v>2.0100000000000051</v>
      </c>
      <c r="H57" s="79">
        <v>30.13</v>
      </c>
    </row>
    <row r="58" spans="1:8" x14ac:dyDescent="0.2">
      <c r="A58" s="74" t="s">
        <v>155</v>
      </c>
      <c r="B58" s="78" t="s">
        <v>156</v>
      </c>
      <c r="C58" s="74" t="s">
        <v>157</v>
      </c>
      <c r="D58" s="79">
        <v>2.36</v>
      </c>
      <c r="E58" s="79">
        <v>2.36</v>
      </c>
      <c r="F58" s="79">
        <v>2.36</v>
      </c>
      <c r="G58" s="79">
        <v>0</v>
      </c>
      <c r="H58" s="79">
        <v>0</v>
      </c>
    </row>
    <row r="59" spans="1:8" ht="25.5" x14ac:dyDescent="0.2">
      <c r="A59" s="74" t="s">
        <v>158</v>
      </c>
      <c r="B59" s="78" t="s">
        <v>159</v>
      </c>
      <c r="C59" s="74" t="s">
        <v>160</v>
      </c>
      <c r="D59" s="79">
        <v>562.12</v>
      </c>
      <c r="E59" s="79">
        <v>580.04</v>
      </c>
      <c r="F59" s="79">
        <v>561.78</v>
      </c>
      <c r="G59" s="79">
        <v>-0.34000000000003183</v>
      </c>
      <c r="H59" s="79">
        <v>-1.9</v>
      </c>
    </row>
    <row r="60" spans="1:8" x14ac:dyDescent="0.2">
      <c r="A60" s="74" t="s">
        <v>161</v>
      </c>
      <c r="B60" s="78" t="s">
        <v>162</v>
      </c>
      <c r="C60" s="74" t="s">
        <v>163</v>
      </c>
      <c r="D60" s="79">
        <v>2431.64</v>
      </c>
      <c r="E60" s="79">
        <v>3538.71</v>
      </c>
      <c r="F60" s="79">
        <v>2431.61</v>
      </c>
      <c r="G60" s="79">
        <v>-2.9999999999745341E-2</v>
      </c>
      <c r="H60" s="79">
        <v>0</v>
      </c>
    </row>
    <row r="61" spans="1:8" ht="25.5" x14ac:dyDescent="0.2">
      <c r="A61" s="74" t="s">
        <v>164</v>
      </c>
      <c r="B61" s="78" t="s">
        <v>165</v>
      </c>
      <c r="C61" s="74" t="s">
        <v>166</v>
      </c>
      <c r="D61" s="79">
        <v>1324.57</v>
      </c>
      <c r="E61" s="79">
        <v>2431.64</v>
      </c>
      <c r="F61" s="79">
        <v>1324.56</v>
      </c>
      <c r="G61" s="79">
        <v>-9.9999999999909051E-3</v>
      </c>
      <c r="H61" s="79">
        <v>0</v>
      </c>
    </row>
    <row r="62" spans="1:8" ht="25.5" x14ac:dyDescent="0.2">
      <c r="A62" s="74" t="s">
        <v>167</v>
      </c>
      <c r="B62" s="78" t="s">
        <v>168</v>
      </c>
      <c r="C62" s="74" t="s">
        <v>169</v>
      </c>
      <c r="D62" s="79">
        <v>1107.07</v>
      </c>
      <c r="E62" s="79">
        <v>1107.07</v>
      </c>
      <c r="F62" s="79">
        <v>1107.05</v>
      </c>
      <c r="G62" s="79">
        <v>-1.999999999998181E-2</v>
      </c>
      <c r="H62" s="79">
        <v>0</v>
      </c>
    </row>
    <row r="63" spans="1:8" x14ac:dyDescent="0.2">
      <c r="A63" s="74" t="s">
        <v>170</v>
      </c>
      <c r="B63" s="78" t="s">
        <v>171</v>
      </c>
      <c r="C63" s="74" t="s">
        <v>172</v>
      </c>
      <c r="D63" s="79">
        <v>160.22999999999999</v>
      </c>
      <c r="E63" s="79">
        <v>160.22999999999999</v>
      </c>
      <c r="F63" s="79">
        <v>3.63</v>
      </c>
      <c r="G63" s="79">
        <v>-156.6</v>
      </c>
      <c r="H63" s="79">
        <v>0</v>
      </c>
    </row>
    <row r="64" spans="1:8" x14ac:dyDescent="0.2">
      <c r="A64" s="71">
        <v>3</v>
      </c>
      <c r="B64" s="77" t="s">
        <v>199</v>
      </c>
      <c r="C64" s="71" t="s">
        <v>174</v>
      </c>
      <c r="D64" s="76">
        <v>1046.3</v>
      </c>
      <c r="E64" s="76">
        <v>115.43</v>
      </c>
      <c r="F64" s="76">
        <v>1003.8</v>
      </c>
      <c r="G64" s="76">
        <v>-42.5</v>
      </c>
      <c r="H64" s="76">
        <v>4.57</v>
      </c>
    </row>
    <row r="65" spans="1:8" x14ac:dyDescent="0.2">
      <c r="A65" s="81"/>
      <c r="B65" s="80" t="s">
        <v>175</v>
      </c>
      <c r="C65" s="81" t="s">
        <v>196</v>
      </c>
      <c r="D65" s="100">
        <v>0</v>
      </c>
      <c r="E65" s="100">
        <v>0</v>
      </c>
      <c r="F65" s="100">
        <v>0</v>
      </c>
      <c r="G65" s="100">
        <v>0</v>
      </c>
      <c r="H65" s="100">
        <v>0</v>
      </c>
    </row>
    <row r="66" spans="1:8" x14ac:dyDescent="0.2">
      <c r="A66" s="74" t="s">
        <v>176</v>
      </c>
      <c r="B66" s="78" t="s">
        <v>177</v>
      </c>
      <c r="C66" s="74" t="s">
        <v>178</v>
      </c>
      <c r="D66" s="79">
        <v>0</v>
      </c>
      <c r="E66" s="79">
        <v>0</v>
      </c>
      <c r="F66" s="79">
        <v>124.68</v>
      </c>
      <c r="G66" s="79">
        <v>124.68</v>
      </c>
      <c r="H66" s="79">
        <v>0</v>
      </c>
    </row>
    <row r="67" spans="1:8" x14ac:dyDescent="0.2">
      <c r="A67" s="74" t="s">
        <v>179</v>
      </c>
      <c r="B67" s="78" t="s">
        <v>180</v>
      </c>
      <c r="C67" s="74" t="s">
        <v>181</v>
      </c>
      <c r="D67" s="79">
        <v>0</v>
      </c>
      <c r="E67" s="79">
        <v>0</v>
      </c>
      <c r="F67" s="79">
        <v>830.04</v>
      </c>
      <c r="G67" s="79">
        <v>830.04</v>
      </c>
      <c r="H67" s="79">
        <v>0</v>
      </c>
    </row>
    <row r="68" spans="1:8" x14ac:dyDescent="0.2">
      <c r="A68" s="74" t="s">
        <v>182</v>
      </c>
      <c r="B68" s="78" t="s">
        <v>183</v>
      </c>
      <c r="C68" s="74" t="s">
        <v>184</v>
      </c>
      <c r="D68" s="79">
        <v>0</v>
      </c>
      <c r="E68" s="79">
        <v>0</v>
      </c>
      <c r="F68" s="79">
        <v>49.08</v>
      </c>
      <c r="G68" s="79">
        <v>49.08</v>
      </c>
      <c r="H68" s="79">
        <v>0</v>
      </c>
    </row>
    <row r="69" spans="1:8" x14ac:dyDescent="0.2">
      <c r="A69" s="74" t="s">
        <v>185</v>
      </c>
      <c r="B69" s="78" t="s">
        <v>186</v>
      </c>
      <c r="C69" s="74" t="s">
        <v>187</v>
      </c>
      <c r="D69" s="79">
        <v>0</v>
      </c>
      <c r="E69" s="79">
        <v>0</v>
      </c>
      <c r="F69" s="79">
        <v>0</v>
      </c>
      <c r="G69" s="79">
        <v>0</v>
      </c>
      <c r="H69" s="79">
        <v>0</v>
      </c>
    </row>
    <row r="70" spans="1:8" x14ac:dyDescent="0.2">
      <c r="A70" s="226" t="s">
        <v>351</v>
      </c>
      <c r="B70" s="226"/>
      <c r="C70" s="226"/>
      <c r="D70" s="226"/>
    </row>
  </sheetData>
  <mergeCells count="11">
    <mergeCell ref="A70:D70"/>
    <mergeCell ref="A1:G1"/>
    <mergeCell ref="A2:H2"/>
    <mergeCell ref="A3:A5"/>
    <mergeCell ref="B3:B5"/>
    <mergeCell ref="C3:C5"/>
    <mergeCell ref="D3:D5"/>
    <mergeCell ref="E3:E5"/>
    <mergeCell ref="F3:H3"/>
    <mergeCell ref="F4:F5"/>
    <mergeCell ref="G4:H4"/>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69"/>
  <sheetViews>
    <sheetView showZeros="0" zoomScaleNormal="100" zoomScaleSheetLayoutView="100" workbookViewId="0">
      <pane xSplit="3" ySplit="6" topLeftCell="D7" activePane="bottomRight" state="frozen"/>
      <selection activeCell="A7" sqref="A7:A73"/>
      <selection pane="topRight" activeCell="A7" sqref="A7:A73"/>
      <selection pane="bottomLeft" activeCell="A7" sqref="A7:A73"/>
      <selection pane="bottomRight" activeCell="E57" sqref="E57"/>
    </sheetView>
  </sheetViews>
  <sheetFormatPr defaultColWidth="8.83203125" defaultRowHeight="12.75" x14ac:dyDescent="0.2"/>
  <cols>
    <col min="1" max="1" width="5.33203125" style="15" customWidth="1"/>
    <col min="2" max="2" width="25.33203125" style="3" customWidth="1"/>
    <col min="3" max="3" width="7.1640625" style="3" customWidth="1"/>
    <col min="4" max="4" width="7.5" style="3" customWidth="1"/>
    <col min="5" max="5" width="8.1640625" style="3" customWidth="1"/>
    <col min="6" max="6" width="9" style="3" customWidth="1"/>
    <col min="7" max="7" width="6.83203125" style="3" customWidth="1"/>
    <col min="8" max="8" width="7.83203125" style="3" customWidth="1"/>
    <col min="9" max="10" width="7.83203125" style="14" customWidth="1"/>
    <col min="11" max="14" width="7.83203125" style="3" customWidth="1"/>
    <col min="15" max="15" width="8" style="3" bestFit="1" customWidth="1"/>
    <col min="16" max="17" width="7.83203125" style="3" customWidth="1"/>
    <col min="18" max="18" width="7.6640625" style="3" customWidth="1"/>
    <col min="19" max="22" width="7.83203125" style="3" customWidth="1"/>
    <col min="23" max="23" width="7.1640625" style="3" customWidth="1"/>
    <col min="24" max="16384" width="8.83203125" style="3"/>
  </cols>
  <sheetData>
    <row r="1" spans="1:23" ht="12.75" customHeight="1" x14ac:dyDescent="0.2">
      <c r="A1" s="222" t="s">
        <v>210</v>
      </c>
      <c r="B1" s="222"/>
      <c r="C1" s="158">
        <v>1</v>
      </c>
      <c r="D1" s="158">
        <f>C1+1</f>
        <v>2</v>
      </c>
      <c r="E1" s="158">
        <f t="shared" ref="E1:S1" si="0">D1+1</f>
        <v>3</v>
      </c>
      <c r="F1" s="158">
        <f t="shared" si="0"/>
        <v>4</v>
      </c>
      <c r="G1" s="158">
        <f t="shared" si="0"/>
        <v>5</v>
      </c>
      <c r="H1" s="158">
        <f t="shared" si="0"/>
        <v>6</v>
      </c>
      <c r="I1" s="158">
        <f t="shared" si="0"/>
        <v>7</v>
      </c>
      <c r="J1" s="158">
        <f t="shared" si="0"/>
        <v>8</v>
      </c>
      <c r="K1" s="158">
        <f t="shared" si="0"/>
        <v>9</v>
      </c>
      <c r="L1" s="158">
        <f t="shared" si="0"/>
        <v>10</v>
      </c>
      <c r="M1" s="158">
        <f t="shared" si="0"/>
        <v>11</v>
      </c>
      <c r="N1" s="158">
        <f t="shared" si="0"/>
        <v>12</v>
      </c>
      <c r="O1" s="158">
        <f t="shared" si="0"/>
        <v>13</v>
      </c>
      <c r="P1" s="158">
        <f t="shared" si="0"/>
        <v>14</v>
      </c>
      <c r="Q1" s="158">
        <f t="shared" si="0"/>
        <v>15</v>
      </c>
      <c r="R1" s="158">
        <f t="shared" si="0"/>
        <v>16</v>
      </c>
      <c r="S1" s="158">
        <f t="shared" si="0"/>
        <v>17</v>
      </c>
      <c r="T1" s="158">
        <f t="shared" ref="T1" si="1">S1+1</f>
        <v>18</v>
      </c>
      <c r="U1" s="158">
        <f t="shared" ref="U1" si="2">T1+1</f>
        <v>19</v>
      </c>
      <c r="V1" s="158">
        <f t="shared" ref="V1" si="3">U1+1</f>
        <v>20</v>
      </c>
      <c r="W1" s="158">
        <f t="shared" ref="W1" si="4">V1+1</f>
        <v>21</v>
      </c>
    </row>
    <row r="2" spans="1:23" ht="13.15" customHeight="1" x14ac:dyDescent="0.2">
      <c r="A2" s="230" t="s">
        <v>376</v>
      </c>
      <c r="B2" s="230"/>
      <c r="C2" s="230"/>
      <c r="D2" s="230"/>
      <c r="E2" s="230"/>
      <c r="F2" s="230"/>
      <c r="G2" s="230"/>
      <c r="H2" s="230"/>
      <c r="I2" s="230"/>
      <c r="J2" s="230"/>
      <c r="K2" s="230"/>
      <c r="L2" s="230"/>
      <c r="M2" s="230"/>
      <c r="N2" s="230"/>
      <c r="O2" s="230"/>
      <c r="P2" s="230"/>
      <c r="Q2" s="230"/>
      <c r="R2" s="230"/>
      <c r="S2" s="230"/>
      <c r="T2" s="18"/>
      <c r="U2" s="18"/>
      <c r="V2" s="18"/>
      <c r="W2" s="18"/>
    </row>
    <row r="3" spans="1:23" ht="13.15" customHeight="1" x14ac:dyDescent="0.2">
      <c r="A3" s="159"/>
      <c r="B3" s="159"/>
      <c r="C3" s="159"/>
      <c r="D3" s="159"/>
      <c r="E3" s="159"/>
      <c r="F3" s="159"/>
      <c r="G3" s="159"/>
      <c r="H3" s="160"/>
      <c r="I3" s="160"/>
      <c r="J3" s="161"/>
      <c r="K3" s="18"/>
      <c r="L3" s="18"/>
      <c r="M3" s="18"/>
      <c r="N3" s="231"/>
      <c r="O3" s="231"/>
      <c r="P3" s="18"/>
      <c r="Q3" s="18"/>
      <c r="R3" s="217"/>
      <c r="S3" s="217"/>
      <c r="T3" s="18"/>
      <c r="U3" s="18"/>
      <c r="V3" s="217" t="s">
        <v>189</v>
      </c>
      <c r="W3" s="217"/>
    </row>
    <row r="4" spans="1:23" ht="13.15" customHeight="1" x14ac:dyDescent="0.2">
      <c r="A4" s="229" t="s">
        <v>1</v>
      </c>
      <c r="B4" s="229" t="s">
        <v>2</v>
      </c>
      <c r="C4" s="229" t="s">
        <v>3</v>
      </c>
      <c r="D4" s="229" t="s">
        <v>211</v>
      </c>
      <c r="E4" s="229" t="s">
        <v>212</v>
      </c>
      <c r="F4" s="229" t="s">
        <v>1104</v>
      </c>
      <c r="G4" s="229" t="s">
        <v>214</v>
      </c>
      <c r="H4" s="229"/>
      <c r="I4" s="229"/>
      <c r="J4" s="229"/>
      <c r="K4" s="229"/>
      <c r="L4" s="229"/>
      <c r="M4" s="229"/>
      <c r="N4" s="229"/>
      <c r="O4" s="229"/>
      <c r="P4" s="229"/>
      <c r="Q4" s="229"/>
      <c r="R4" s="229"/>
      <c r="S4" s="229"/>
      <c r="T4" s="229"/>
      <c r="U4" s="229"/>
      <c r="V4" s="229"/>
      <c r="W4" s="229"/>
    </row>
    <row r="5" spans="1:23" ht="39" x14ac:dyDescent="0.2">
      <c r="A5" s="229"/>
      <c r="B5" s="229"/>
      <c r="C5" s="229"/>
      <c r="D5" s="229"/>
      <c r="E5" s="229"/>
      <c r="F5" s="229"/>
      <c r="G5" s="162" t="s">
        <v>357</v>
      </c>
      <c r="H5" s="162" t="s">
        <v>358</v>
      </c>
      <c r="I5" s="162" t="s">
        <v>359</v>
      </c>
      <c r="J5" s="162" t="s">
        <v>360</v>
      </c>
      <c r="K5" s="162" t="s">
        <v>361</v>
      </c>
      <c r="L5" s="162" t="s">
        <v>362</v>
      </c>
      <c r="M5" s="162" t="s">
        <v>363</v>
      </c>
      <c r="N5" s="162" t="s">
        <v>364</v>
      </c>
      <c r="O5" s="162" t="s">
        <v>365</v>
      </c>
      <c r="P5" s="162" t="s">
        <v>366</v>
      </c>
      <c r="Q5" s="162" t="s">
        <v>367</v>
      </c>
      <c r="R5" s="162" t="s">
        <v>368</v>
      </c>
      <c r="S5" s="162" t="s">
        <v>369</v>
      </c>
      <c r="T5" s="162" t="s">
        <v>370</v>
      </c>
      <c r="U5" s="162" t="s">
        <v>371</v>
      </c>
      <c r="V5" s="162" t="s">
        <v>372</v>
      </c>
      <c r="W5" s="162" t="s">
        <v>373</v>
      </c>
    </row>
    <row r="6" spans="1:23" ht="27.75" customHeight="1" x14ac:dyDescent="0.2">
      <c r="A6" s="163">
        <v>1</v>
      </c>
      <c r="B6" s="163">
        <v>2</v>
      </c>
      <c r="C6" s="163">
        <v>3</v>
      </c>
      <c r="D6" s="163">
        <v>4</v>
      </c>
      <c r="E6" s="163">
        <v>5</v>
      </c>
      <c r="F6" s="164" t="s">
        <v>382</v>
      </c>
      <c r="G6" s="163">
        <v>7</v>
      </c>
      <c r="H6" s="163">
        <v>8</v>
      </c>
      <c r="I6" s="163">
        <v>9</v>
      </c>
      <c r="J6" s="163">
        <v>10</v>
      </c>
      <c r="K6" s="163">
        <v>11</v>
      </c>
      <c r="L6" s="163">
        <v>12</v>
      </c>
      <c r="M6" s="163">
        <v>13</v>
      </c>
      <c r="N6" s="163">
        <v>14</v>
      </c>
      <c r="O6" s="163">
        <v>15</v>
      </c>
      <c r="P6" s="163">
        <v>16</v>
      </c>
      <c r="Q6" s="163">
        <v>17</v>
      </c>
      <c r="R6" s="163">
        <v>18</v>
      </c>
      <c r="S6" s="163">
        <v>19</v>
      </c>
      <c r="T6" s="163">
        <v>20</v>
      </c>
      <c r="U6" s="163">
        <v>21</v>
      </c>
      <c r="V6" s="163">
        <v>22</v>
      </c>
      <c r="W6" s="163">
        <v>23</v>
      </c>
    </row>
    <row r="7" spans="1:23" s="17" customFormat="1" ht="15.75" x14ac:dyDescent="0.2">
      <c r="A7" s="84"/>
      <c r="B7" s="84" t="s">
        <v>215</v>
      </c>
      <c r="C7" s="84"/>
      <c r="D7" s="165">
        <v>134348.25999999998</v>
      </c>
      <c r="E7" s="166">
        <v>0</v>
      </c>
      <c r="F7" s="166">
        <v>134348.26</v>
      </c>
      <c r="G7" s="166">
        <v>1722.1399999999999</v>
      </c>
      <c r="H7" s="166">
        <v>2492.8099999999995</v>
      </c>
      <c r="I7" s="166">
        <v>10414.02</v>
      </c>
      <c r="J7" s="166">
        <v>6286.72</v>
      </c>
      <c r="K7" s="166">
        <v>5715.92</v>
      </c>
      <c r="L7" s="166">
        <v>1782.8600000000001</v>
      </c>
      <c r="M7" s="166">
        <v>8487.32</v>
      </c>
      <c r="N7" s="166">
        <v>9077.0500000000011</v>
      </c>
      <c r="O7" s="166">
        <v>13867.36</v>
      </c>
      <c r="P7" s="166">
        <v>5093.71</v>
      </c>
      <c r="Q7" s="166">
        <v>7139.8099999999995</v>
      </c>
      <c r="R7" s="166">
        <v>11446.1</v>
      </c>
      <c r="S7" s="166">
        <v>11190.68</v>
      </c>
      <c r="T7" s="166">
        <v>12550.169999999998</v>
      </c>
      <c r="U7" s="166">
        <v>10939.57</v>
      </c>
      <c r="V7" s="166">
        <v>12397.900000000001</v>
      </c>
      <c r="W7" s="166">
        <v>3744.1200000000003</v>
      </c>
    </row>
    <row r="8" spans="1:23" s="8" customFormat="1" x14ac:dyDescent="0.2">
      <c r="A8" s="82">
        <v>1</v>
      </c>
      <c r="B8" s="87" t="s">
        <v>195</v>
      </c>
      <c r="C8" s="82" t="s">
        <v>9</v>
      </c>
      <c r="D8" s="167">
        <v>122862.59999999999</v>
      </c>
      <c r="E8" s="168">
        <v>0</v>
      </c>
      <c r="F8" s="168">
        <v>122862.6</v>
      </c>
      <c r="G8" s="168">
        <v>1183.55</v>
      </c>
      <c r="H8" s="168">
        <v>1967.54</v>
      </c>
      <c r="I8" s="168">
        <v>9607.8700000000008</v>
      </c>
      <c r="J8" s="168">
        <v>5170.41</v>
      </c>
      <c r="K8" s="168">
        <v>4975.53</v>
      </c>
      <c r="L8" s="168">
        <v>1188.93</v>
      </c>
      <c r="M8" s="168">
        <v>7713.81</v>
      </c>
      <c r="N8" s="168">
        <v>8906.27</v>
      </c>
      <c r="O8" s="168">
        <v>12145.35</v>
      </c>
      <c r="P8" s="168">
        <v>4592.47</v>
      </c>
      <c r="Q8" s="168">
        <v>6147.2</v>
      </c>
      <c r="R8" s="168">
        <v>11044.85</v>
      </c>
      <c r="S8" s="168">
        <v>10529.75</v>
      </c>
      <c r="T8" s="168">
        <v>12195.96</v>
      </c>
      <c r="U8" s="168">
        <v>10470.200000000001</v>
      </c>
      <c r="V8" s="168">
        <v>11955.11</v>
      </c>
      <c r="W8" s="168">
        <v>3067.8</v>
      </c>
    </row>
    <row r="9" spans="1:23" x14ac:dyDescent="0.2">
      <c r="A9" s="83" t="s">
        <v>10</v>
      </c>
      <c r="B9" s="89" t="s">
        <v>11</v>
      </c>
      <c r="C9" s="83" t="s">
        <v>12</v>
      </c>
      <c r="D9" s="169">
        <v>10490.8</v>
      </c>
      <c r="E9" s="170">
        <v>0</v>
      </c>
      <c r="F9" s="170">
        <v>10490.800000000001</v>
      </c>
      <c r="G9" s="170">
        <v>291.02</v>
      </c>
      <c r="H9" s="170">
        <v>184.41</v>
      </c>
      <c r="I9" s="170">
        <v>989.64</v>
      </c>
      <c r="J9" s="170">
        <v>444.36</v>
      </c>
      <c r="K9" s="170">
        <v>454.05</v>
      </c>
      <c r="L9" s="170">
        <v>117.87</v>
      </c>
      <c r="M9" s="170">
        <v>1568.22</v>
      </c>
      <c r="N9" s="170">
        <v>156.80000000000001</v>
      </c>
      <c r="O9" s="170">
        <v>0</v>
      </c>
      <c r="P9" s="170">
        <v>823.26</v>
      </c>
      <c r="Q9" s="170">
        <v>1080.9000000000001</v>
      </c>
      <c r="R9" s="170">
        <v>48.24</v>
      </c>
      <c r="S9" s="170">
        <v>1917.78</v>
      </c>
      <c r="T9" s="170">
        <v>95.34</v>
      </c>
      <c r="U9" s="170">
        <v>981.49</v>
      </c>
      <c r="V9" s="170">
        <v>1240.69</v>
      </c>
      <c r="W9" s="170">
        <v>96.73</v>
      </c>
    </row>
    <row r="10" spans="1:23" x14ac:dyDescent="0.2">
      <c r="A10" s="83" t="s">
        <v>13</v>
      </c>
      <c r="B10" s="89" t="s">
        <v>14</v>
      </c>
      <c r="C10" s="83" t="s">
        <v>15</v>
      </c>
      <c r="D10" s="169">
        <v>10344.799999999999</v>
      </c>
      <c r="E10" s="170">
        <v>0</v>
      </c>
      <c r="F10" s="170">
        <v>10344.799999999999</v>
      </c>
      <c r="G10" s="170">
        <v>291.02</v>
      </c>
      <c r="H10" s="170">
        <v>184.41</v>
      </c>
      <c r="I10" s="170">
        <v>975.17</v>
      </c>
      <c r="J10" s="170">
        <v>444.36</v>
      </c>
      <c r="K10" s="170">
        <v>454.05</v>
      </c>
      <c r="L10" s="170">
        <v>117.87</v>
      </c>
      <c r="M10" s="170">
        <v>1568.22</v>
      </c>
      <c r="N10" s="170">
        <v>149.27000000000001</v>
      </c>
      <c r="O10" s="170">
        <v>0</v>
      </c>
      <c r="P10" s="170">
        <v>823.26</v>
      </c>
      <c r="Q10" s="170">
        <v>1080.9000000000001</v>
      </c>
      <c r="R10" s="170">
        <v>48.24</v>
      </c>
      <c r="S10" s="170">
        <v>1917.78</v>
      </c>
      <c r="T10" s="170">
        <v>49.23</v>
      </c>
      <c r="U10" s="170">
        <v>981.49</v>
      </c>
      <c r="V10" s="170">
        <v>1162.8</v>
      </c>
      <c r="W10" s="170">
        <v>96.73</v>
      </c>
    </row>
    <row r="11" spans="1:23" x14ac:dyDescent="0.2">
      <c r="A11" s="83" t="s">
        <v>16</v>
      </c>
      <c r="B11" s="89" t="s">
        <v>17</v>
      </c>
      <c r="C11" s="83" t="s">
        <v>18</v>
      </c>
      <c r="D11" s="169">
        <v>0</v>
      </c>
      <c r="E11" s="170">
        <v>145.99</v>
      </c>
      <c r="F11" s="170">
        <v>145.99</v>
      </c>
      <c r="G11" s="170">
        <v>0</v>
      </c>
      <c r="H11" s="170">
        <v>0</v>
      </c>
      <c r="I11" s="170">
        <v>14.47</v>
      </c>
      <c r="J11" s="170">
        <v>0</v>
      </c>
      <c r="K11" s="170">
        <v>0</v>
      </c>
      <c r="L11" s="170">
        <v>0</v>
      </c>
      <c r="M11" s="170">
        <v>0</v>
      </c>
      <c r="N11" s="170">
        <v>7.52</v>
      </c>
      <c r="O11" s="170">
        <v>0</v>
      </c>
      <c r="P11" s="170">
        <v>0</v>
      </c>
      <c r="Q11" s="170">
        <v>0</v>
      </c>
      <c r="R11" s="170">
        <v>0</v>
      </c>
      <c r="S11" s="170">
        <v>0</v>
      </c>
      <c r="T11" s="170">
        <v>46.11</v>
      </c>
      <c r="U11" s="170">
        <v>0</v>
      </c>
      <c r="V11" s="170">
        <v>77.89</v>
      </c>
      <c r="W11" s="170">
        <v>0</v>
      </c>
    </row>
    <row r="12" spans="1:23" x14ac:dyDescent="0.2">
      <c r="A12" s="83" t="s">
        <v>19</v>
      </c>
      <c r="B12" s="89" t="s">
        <v>20</v>
      </c>
      <c r="C12" s="83" t="s">
        <v>21</v>
      </c>
      <c r="D12" s="169">
        <v>0</v>
      </c>
      <c r="E12" s="170">
        <v>10576.769999999999</v>
      </c>
      <c r="F12" s="170">
        <v>10576.769999999999</v>
      </c>
      <c r="G12" s="170">
        <v>55.78</v>
      </c>
      <c r="H12" s="170">
        <v>121.32</v>
      </c>
      <c r="I12" s="170">
        <v>2624.26</v>
      </c>
      <c r="J12" s="170">
        <v>442.32</v>
      </c>
      <c r="K12" s="170">
        <v>659.15</v>
      </c>
      <c r="L12" s="170">
        <v>7.54</v>
      </c>
      <c r="M12" s="170">
        <v>1002.86</v>
      </c>
      <c r="N12" s="170">
        <v>382.78</v>
      </c>
      <c r="O12" s="170">
        <v>2.11</v>
      </c>
      <c r="P12" s="170">
        <v>582.25</v>
      </c>
      <c r="Q12" s="170">
        <v>636.53</v>
      </c>
      <c r="R12" s="170">
        <v>363.29</v>
      </c>
      <c r="S12" s="170">
        <v>401.82</v>
      </c>
      <c r="T12" s="170">
        <v>263.82</v>
      </c>
      <c r="U12" s="170">
        <v>1648.29</v>
      </c>
      <c r="V12" s="170">
        <v>1365.92</v>
      </c>
      <c r="W12" s="170">
        <v>16.73</v>
      </c>
    </row>
    <row r="13" spans="1:23" x14ac:dyDescent="0.2">
      <c r="A13" s="83" t="s">
        <v>22</v>
      </c>
      <c r="B13" s="89" t="s">
        <v>23</v>
      </c>
      <c r="C13" s="83" t="s">
        <v>24</v>
      </c>
      <c r="D13" s="169">
        <v>36271.160000000003</v>
      </c>
      <c r="E13" s="170">
        <v>0</v>
      </c>
      <c r="F13" s="170">
        <v>36271.160000000003</v>
      </c>
      <c r="G13" s="170">
        <v>836.75</v>
      </c>
      <c r="H13" s="170">
        <v>1501.48</v>
      </c>
      <c r="I13" s="170">
        <v>3580.49</v>
      </c>
      <c r="J13" s="170">
        <v>2792.09</v>
      </c>
      <c r="K13" s="170">
        <v>2813.6</v>
      </c>
      <c r="L13" s="170">
        <v>1055.17</v>
      </c>
      <c r="M13" s="170">
        <v>2759.86</v>
      </c>
      <c r="N13" s="170">
        <v>1382.33</v>
      </c>
      <c r="O13" s="170">
        <v>3090.45</v>
      </c>
      <c r="P13" s="170">
        <v>3037.67</v>
      </c>
      <c r="Q13" s="170">
        <v>1705.47</v>
      </c>
      <c r="R13" s="170">
        <v>954.89</v>
      </c>
      <c r="S13" s="170">
        <v>1544.33</v>
      </c>
      <c r="T13" s="170">
        <v>3514.48</v>
      </c>
      <c r="U13" s="170">
        <v>1351.31</v>
      </c>
      <c r="V13" s="170">
        <v>1402.08</v>
      </c>
      <c r="W13" s="170">
        <v>2948.71</v>
      </c>
    </row>
    <row r="14" spans="1:23" x14ac:dyDescent="0.2">
      <c r="A14" s="83" t="s">
        <v>25</v>
      </c>
      <c r="B14" s="89" t="s">
        <v>26</v>
      </c>
      <c r="C14" s="83" t="s">
        <v>27</v>
      </c>
      <c r="D14" s="169">
        <v>0</v>
      </c>
      <c r="E14" s="170">
        <v>0</v>
      </c>
      <c r="F14" s="170">
        <v>0</v>
      </c>
      <c r="G14" s="170">
        <v>0</v>
      </c>
      <c r="H14" s="170">
        <v>0</v>
      </c>
      <c r="I14" s="170">
        <v>0</v>
      </c>
      <c r="J14" s="170">
        <v>0</v>
      </c>
      <c r="K14" s="170">
        <v>0</v>
      </c>
      <c r="L14" s="170">
        <v>0</v>
      </c>
      <c r="M14" s="170">
        <v>0</v>
      </c>
      <c r="N14" s="170">
        <v>0</v>
      </c>
      <c r="O14" s="170">
        <v>0</v>
      </c>
      <c r="P14" s="170">
        <v>0</v>
      </c>
      <c r="Q14" s="170">
        <v>0</v>
      </c>
      <c r="R14" s="170">
        <v>0</v>
      </c>
      <c r="S14" s="170">
        <v>0</v>
      </c>
      <c r="T14" s="170">
        <v>0</v>
      </c>
      <c r="U14" s="170">
        <v>0</v>
      </c>
      <c r="V14" s="170">
        <v>0</v>
      </c>
      <c r="W14" s="170">
        <v>0</v>
      </c>
    </row>
    <row r="15" spans="1:23" x14ac:dyDescent="0.2">
      <c r="A15" s="83" t="s">
        <v>28</v>
      </c>
      <c r="B15" s="89" t="s">
        <v>29</v>
      </c>
      <c r="C15" s="83" t="s">
        <v>30</v>
      </c>
      <c r="D15" s="169">
        <v>37278.379999999997</v>
      </c>
      <c r="E15" s="170">
        <v>0</v>
      </c>
      <c r="F15" s="170">
        <v>37278.380000000005</v>
      </c>
      <c r="G15" s="170">
        <v>0</v>
      </c>
      <c r="H15" s="170">
        <v>0</v>
      </c>
      <c r="I15" s="170">
        <v>1585.31</v>
      </c>
      <c r="J15" s="170">
        <v>0</v>
      </c>
      <c r="K15" s="170">
        <v>0</v>
      </c>
      <c r="L15" s="170">
        <v>0</v>
      </c>
      <c r="M15" s="170">
        <v>659.54</v>
      </c>
      <c r="N15" s="170">
        <v>1258.21</v>
      </c>
      <c r="O15" s="170">
        <v>8922.74</v>
      </c>
      <c r="P15" s="170">
        <v>0</v>
      </c>
      <c r="Q15" s="170">
        <v>1889.63</v>
      </c>
      <c r="R15" s="170">
        <v>8334.7800000000007</v>
      </c>
      <c r="S15" s="170">
        <v>837.36</v>
      </c>
      <c r="T15" s="170">
        <v>3044.38</v>
      </c>
      <c r="U15" s="170">
        <v>4864.6099999999997</v>
      </c>
      <c r="V15" s="170">
        <v>5881.82</v>
      </c>
      <c r="W15" s="170">
        <v>0</v>
      </c>
    </row>
    <row r="16" spans="1:23" x14ac:dyDescent="0.2">
      <c r="A16" s="83" t="s">
        <v>31</v>
      </c>
      <c r="B16" s="89" t="s">
        <v>32</v>
      </c>
      <c r="C16" s="83" t="s">
        <v>33</v>
      </c>
      <c r="D16" s="169">
        <v>27660.01</v>
      </c>
      <c r="E16" s="170">
        <v>0</v>
      </c>
      <c r="F16" s="170">
        <v>27660.01</v>
      </c>
      <c r="G16" s="170">
        <v>0</v>
      </c>
      <c r="H16" s="170">
        <v>160.33000000000001</v>
      </c>
      <c r="I16" s="170">
        <v>745.3</v>
      </c>
      <c r="J16" s="170">
        <v>1309.9000000000001</v>
      </c>
      <c r="K16" s="170">
        <v>996.58</v>
      </c>
      <c r="L16" s="170">
        <v>0</v>
      </c>
      <c r="M16" s="170">
        <v>1588.25</v>
      </c>
      <c r="N16" s="170">
        <v>5726.15</v>
      </c>
      <c r="O16" s="170">
        <v>128.94</v>
      </c>
      <c r="P16" s="170">
        <v>86.93</v>
      </c>
      <c r="Q16" s="170">
        <v>820.51</v>
      </c>
      <c r="R16" s="170">
        <v>1343.65</v>
      </c>
      <c r="S16" s="170">
        <v>5828.05</v>
      </c>
      <c r="T16" s="170">
        <v>5277.94</v>
      </c>
      <c r="U16" s="170">
        <v>1604.57</v>
      </c>
      <c r="V16" s="170">
        <v>2042.91</v>
      </c>
      <c r="W16" s="170">
        <v>0</v>
      </c>
    </row>
    <row r="17" spans="1:23" ht="22.5" x14ac:dyDescent="0.2">
      <c r="A17" s="83"/>
      <c r="B17" s="91" t="s">
        <v>197</v>
      </c>
      <c r="C17" s="92" t="s">
        <v>35</v>
      </c>
      <c r="D17" s="171">
        <v>22492.69</v>
      </c>
      <c r="E17" s="172">
        <v>0</v>
      </c>
      <c r="F17" s="172">
        <v>22492.690000000002</v>
      </c>
      <c r="G17" s="172">
        <v>0</v>
      </c>
      <c r="H17" s="172">
        <v>0</v>
      </c>
      <c r="I17" s="172">
        <v>391.83</v>
      </c>
      <c r="J17" s="172">
        <v>1309.9000000000001</v>
      </c>
      <c r="K17" s="172">
        <v>0</v>
      </c>
      <c r="L17" s="172">
        <v>0</v>
      </c>
      <c r="M17" s="172">
        <v>0</v>
      </c>
      <c r="N17" s="172">
        <v>5413.97</v>
      </c>
      <c r="O17" s="172">
        <v>128.94</v>
      </c>
      <c r="P17" s="172">
        <v>86.93</v>
      </c>
      <c r="Q17" s="172">
        <v>377.46</v>
      </c>
      <c r="R17" s="172">
        <v>277.20999999999998</v>
      </c>
      <c r="S17" s="172">
        <v>5579.36</v>
      </c>
      <c r="T17" s="172">
        <v>5277.94</v>
      </c>
      <c r="U17" s="172">
        <v>1606.24</v>
      </c>
      <c r="V17" s="172">
        <v>2042.91</v>
      </c>
      <c r="W17" s="172">
        <v>0</v>
      </c>
    </row>
    <row r="18" spans="1:23" x14ac:dyDescent="0.2">
      <c r="A18" s="83" t="s">
        <v>36</v>
      </c>
      <c r="B18" s="89" t="s">
        <v>37</v>
      </c>
      <c r="C18" s="83" t="s">
        <v>38</v>
      </c>
      <c r="D18" s="169">
        <v>0</v>
      </c>
      <c r="E18" s="170">
        <v>23.409999999999997</v>
      </c>
      <c r="F18" s="170">
        <v>23.409999999999997</v>
      </c>
      <c r="G18" s="170">
        <v>0</v>
      </c>
      <c r="H18" s="170">
        <v>0</v>
      </c>
      <c r="I18" s="170">
        <v>0</v>
      </c>
      <c r="J18" s="170">
        <v>6.72</v>
      </c>
      <c r="K18" s="170">
        <v>0</v>
      </c>
      <c r="L18" s="170">
        <v>6.2</v>
      </c>
      <c r="M18" s="170">
        <v>0</v>
      </c>
      <c r="N18" s="170">
        <v>0</v>
      </c>
      <c r="O18" s="170">
        <v>1.1100000000000001</v>
      </c>
      <c r="P18" s="170">
        <v>0.16</v>
      </c>
      <c r="Q18" s="170">
        <v>0</v>
      </c>
      <c r="R18" s="170">
        <v>0</v>
      </c>
      <c r="S18" s="170">
        <v>0</v>
      </c>
      <c r="T18" s="170">
        <v>0</v>
      </c>
      <c r="U18" s="170">
        <v>0</v>
      </c>
      <c r="V18" s="170">
        <v>8.32</v>
      </c>
      <c r="W18" s="170">
        <v>0.9</v>
      </c>
    </row>
    <row r="19" spans="1:23" x14ac:dyDescent="0.2">
      <c r="A19" s="83" t="s">
        <v>39</v>
      </c>
      <c r="B19" s="89" t="s">
        <v>40</v>
      </c>
      <c r="C19" s="83" t="s">
        <v>41</v>
      </c>
      <c r="D19" s="169">
        <v>0</v>
      </c>
      <c r="E19" s="170">
        <v>252.93</v>
      </c>
      <c r="F19" s="170">
        <v>252.93</v>
      </c>
      <c r="G19" s="170">
        <v>0</v>
      </c>
      <c r="H19" s="170">
        <v>0</v>
      </c>
      <c r="I19" s="170">
        <v>28.32</v>
      </c>
      <c r="J19" s="170">
        <v>57.7</v>
      </c>
      <c r="K19" s="170">
        <v>52.15</v>
      </c>
      <c r="L19" s="170">
        <v>0</v>
      </c>
      <c r="M19" s="170">
        <v>59.73</v>
      </c>
      <c r="N19" s="170">
        <v>0</v>
      </c>
      <c r="O19" s="170">
        <v>0</v>
      </c>
      <c r="P19" s="170">
        <v>11.35</v>
      </c>
      <c r="Q19" s="170">
        <v>14.16</v>
      </c>
      <c r="R19" s="170">
        <v>0</v>
      </c>
      <c r="S19" s="170">
        <v>0</v>
      </c>
      <c r="T19" s="170">
        <v>0</v>
      </c>
      <c r="U19" s="170">
        <v>16.149999999999999</v>
      </c>
      <c r="V19" s="170">
        <v>13.37</v>
      </c>
      <c r="W19" s="170">
        <v>0</v>
      </c>
    </row>
    <row r="20" spans="1:23" x14ac:dyDescent="0.2">
      <c r="A20" s="83" t="s">
        <v>42</v>
      </c>
      <c r="B20" s="89" t="s">
        <v>43</v>
      </c>
      <c r="C20" s="83" t="s">
        <v>44</v>
      </c>
      <c r="D20" s="169">
        <v>0</v>
      </c>
      <c r="E20" s="170">
        <v>1.98</v>
      </c>
      <c r="F20" s="170">
        <v>1.98</v>
      </c>
      <c r="G20" s="170">
        <v>0</v>
      </c>
      <c r="H20" s="170">
        <v>0</v>
      </c>
      <c r="I20" s="170">
        <v>0</v>
      </c>
      <c r="J20" s="170">
        <v>0</v>
      </c>
      <c r="K20" s="170">
        <v>0</v>
      </c>
      <c r="L20" s="170">
        <v>1.98</v>
      </c>
      <c r="M20" s="170">
        <v>0</v>
      </c>
      <c r="N20" s="170">
        <v>0</v>
      </c>
      <c r="O20" s="170">
        <v>0</v>
      </c>
      <c r="P20" s="170">
        <v>0</v>
      </c>
      <c r="Q20" s="170">
        <v>0</v>
      </c>
      <c r="R20" s="170">
        <v>0</v>
      </c>
      <c r="S20" s="170">
        <v>0</v>
      </c>
      <c r="T20" s="170">
        <v>0</v>
      </c>
      <c r="U20" s="170">
        <v>0</v>
      </c>
      <c r="V20" s="170">
        <v>0</v>
      </c>
      <c r="W20" s="170">
        <v>0</v>
      </c>
    </row>
    <row r="21" spans="1:23" x14ac:dyDescent="0.2">
      <c r="A21" s="83" t="s">
        <v>45</v>
      </c>
      <c r="B21" s="89" t="s">
        <v>46</v>
      </c>
      <c r="C21" s="83" t="s">
        <v>47</v>
      </c>
      <c r="D21" s="169">
        <v>0</v>
      </c>
      <c r="E21" s="170">
        <v>307.16000000000003</v>
      </c>
      <c r="F21" s="170">
        <v>307.16000000000003</v>
      </c>
      <c r="G21" s="170">
        <v>0</v>
      </c>
      <c r="H21" s="170">
        <v>0</v>
      </c>
      <c r="I21" s="170">
        <v>54.55</v>
      </c>
      <c r="J21" s="170">
        <v>117.32</v>
      </c>
      <c r="K21" s="170">
        <v>0</v>
      </c>
      <c r="L21" s="170">
        <v>0.17</v>
      </c>
      <c r="M21" s="170">
        <v>75.349999999999994</v>
      </c>
      <c r="N21" s="170">
        <v>0</v>
      </c>
      <c r="O21" s="170">
        <v>0</v>
      </c>
      <c r="P21" s="170">
        <v>50.85</v>
      </c>
      <c r="Q21" s="170">
        <v>0</v>
      </c>
      <c r="R21" s="170">
        <v>0</v>
      </c>
      <c r="S21" s="170">
        <v>0.41</v>
      </c>
      <c r="T21" s="170">
        <v>0</v>
      </c>
      <c r="U21" s="170">
        <v>3.78</v>
      </c>
      <c r="V21" s="170">
        <v>0</v>
      </c>
      <c r="W21" s="170">
        <v>4.7300000000000004</v>
      </c>
    </row>
    <row r="22" spans="1:23" s="8" customFormat="1" x14ac:dyDescent="0.2">
      <c r="A22" s="82">
        <v>2</v>
      </c>
      <c r="B22" s="87" t="s">
        <v>198</v>
      </c>
      <c r="C22" s="82" t="s">
        <v>49</v>
      </c>
      <c r="D22" s="167">
        <v>11370.22</v>
      </c>
      <c r="E22" s="168">
        <v>0</v>
      </c>
      <c r="F22" s="168">
        <v>11370.22</v>
      </c>
      <c r="G22" s="168">
        <v>537.28</v>
      </c>
      <c r="H22" s="168">
        <v>517.28</v>
      </c>
      <c r="I22" s="168">
        <v>796.39</v>
      </c>
      <c r="J22" s="168">
        <v>1105.22</v>
      </c>
      <c r="K22" s="168">
        <v>721.67</v>
      </c>
      <c r="L22" s="168">
        <v>593.92999999999995</v>
      </c>
      <c r="M22" s="168">
        <v>748.29</v>
      </c>
      <c r="N22" s="168">
        <v>170.78</v>
      </c>
      <c r="O22" s="168">
        <v>1721.11</v>
      </c>
      <c r="P22" s="168">
        <v>495.79</v>
      </c>
      <c r="Q22" s="168">
        <v>983.11</v>
      </c>
      <c r="R22" s="168">
        <v>398.66</v>
      </c>
      <c r="S22" s="168">
        <v>657.85</v>
      </c>
      <c r="T22" s="168">
        <v>354.21</v>
      </c>
      <c r="U22" s="168">
        <v>467.15</v>
      </c>
      <c r="V22" s="168">
        <v>430.7</v>
      </c>
      <c r="W22" s="168">
        <v>670.8</v>
      </c>
    </row>
    <row r="23" spans="1:23" x14ac:dyDescent="0.2">
      <c r="A23" s="83" t="s">
        <v>50</v>
      </c>
      <c r="B23" s="89" t="s">
        <v>51</v>
      </c>
      <c r="C23" s="83" t="s">
        <v>52</v>
      </c>
      <c r="D23" s="169">
        <v>1631.58</v>
      </c>
      <c r="E23" s="170">
        <v>160.63000000000056</v>
      </c>
      <c r="F23" s="170">
        <v>1792.2100000000005</v>
      </c>
      <c r="G23" s="170">
        <v>0</v>
      </c>
      <c r="H23" s="170">
        <v>0</v>
      </c>
      <c r="I23" s="170">
        <v>94.26</v>
      </c>
      <c r="J23" s="170">
        <v>203.35</v>
      </c>
      <c r="K23" s="170">
        <v>172.97</v>
      </c>
      <c r="L23" s="170">
        <v>292.64999999999998</v>
      </c>
      <c r="M23" s="170">
        <v>138.19</v>
      </c>
      <c r="N23" s="170">
        <v>43.57</v>
      </c>
      <c r="O23" s="170">
        <v>46.81</v>
      </c>
      <c r="P23" s="170">
        <v>118.96</v>
      </c>
      <c r="Q23" s="170">
        <v>115.55</v>
      </c>
      <c r="R23" s="170">
        <v>23.17</v>
      </c>
      <c r="S23" s="170">
        <v>103.04</v>
      </c>
      <c r="T23" s="170">
        <v>48.01</v>
      </c>
      <c r="U23" s="170">
        <v>83.64</v>
      </c>
      <c r="V23" s="170">
        <v>89.93</v>
      </c>
      <c r="W23" s="170">
        <v>218.11</v>
      </c>
    </row>
    <row r="24" spans="1:23" x14ac:dyDescent="0.2">
      <c r="A24" s="83" t="s">
        <v>53</v>
      </c>
      <c r="B24" s="89" t="s">
        <v>54</v>
      </c>
      <c r="C24" s="83" t="s">
        <v>55</v>
      </c>
      <c r="D24" s="169">
        <v>551.39</v>
      </c>
      <c r="E24" s="170">
        <v>-248.08999999999997</v>
      </c>
      <c r="F24" s="170">
        <v>303.3</v>
      </c>
      <c r="G24" s="170">
        <v>171.31</v>
      </c>
      <c r="H24" s="170">
        <v>131.99</v>
      </c>
      <c r="I24" s="170">
        <v>0</v>
      </c>
      <c r="J24" s="170">
        <v>0</v>
      </c>
      <c r="K24" s="170">
        <v>0</v>
      </c>
      <c r="L24" s="170">
        <v>0</v>
      </c>
      <c r="M24" s="170">
        <v>0</v>
      </c>
      <c r="N24" s="170">
        <v>0</v>
      </c>
      <c r="O24" s="170">
        <v>0</v>
      </c>
      <c r="P24" s="170">
        <v>0</v>
      </c>
      <c r="Q24" s="170">
        <v>0</v>
      </c>
      <c r="R24" s="170">
        <v>0</v>
      </c>
      <c r="S24" s="170">
        <v>0</v>
      </c>
      <c r="T24" s="170">
        <v>0</v>
      </c>
      <c r="U24" s="170">
        <v>0</v>
      </c>
      <c r="V24" s="170">
        <v>0</v>
      </c>
      <c r="W24" s="170">
        <v>0</v>
      </c>
    </row>
    <row r="25" spans="1:23" x14ac:dyDescent="0.2">
      <c r="A25" s="83" t="s">
        <v>56</v>
      </c>
      <c r="B25" s="89" t="s">
        <v>57</v>
      </c>
      <c r="C25" s="83" t="s">
        <v>58</v>
      </c>
      <c r="D25" s="169">
        <v>21.89</v>
      </c>
      <c r="E25" s="170">
        <v>0</v>
      </c>
      <c r="F25" s="170">
        <v>21.89</v>
      </c>
      <c r="G25" s="170">
        <v>4.4400000000000004</v>
      </c>
      <c r="H25" s="170">
        <v>0.62</v>
      </c>
      <c r="I25" s="170">
        <v>1.72</v>
      </c>
      <c r="J25" s="170">
        <v>1.64</v>
      </c>
      <c r="K25" s="170">
        <v>1.01</v>
      </c>
      <c r="L25" s="170">
        <v>1.73</v>
      </c>
      <c r="M25" s="170">
        <v>0.99</v>
      </c>
      <c r="N25" s="170">
        <v>0.61</v>
      </c>
      <c r="O25" s="170">
        <v>0.9</v>
      </c>
      <c r="P25" s="170">
        <v>1.58</v>
      </c>
      <c r="Q25" s="170">
        <v>1.85</v>
      </c>
      <c r="R25" s="170">
        <v>1.33</v>
      </c>
      <c r="S25" s="170">
        <v>0.62</v>
      </c>
      <c r="T25" s="170">
        <v>0.81</v>
      </c>
      <c r="U25" s="170">
        <v>1.1100000000000001</v>
      </c>
      <c r="V25" s="170">
        <v>0.44</v>
      </c>
      <c r="W25" s="170">
        <v>0.49</v>
      </c>
    </row>
    <row r="26" spans="1:23" x14ac:dyDescent="0.2">
      <c r="A26" s="83" t="s">
        <v>59</v>
      </c>
      <c r="B26" s="89" t="s">
        <v>60</v>
      </c>
      <c r="C26" s="83" t="s">
        <v>61</v>
      </c>
      <c r="D26" s="169">
        <v>588.16999999999996</v>
      </c>
      <c r="E26" s="170">
        <v>0</v>
      </c>
      <c r="F26" s="170">
        <v>588.17000000000007</v>
      </c>
      <c r="G26" s="170">
        <v>0.1</v>
      </c>
      <c r="H26" s="170">
        <v>0</v>
      </c>
      <c r="I26" s="170">
        <v>42.26</v>
      </c>
      <c r="J26" s="170">
        <v>303.56</v>
      </c>
      <c r="K26" s="170">
        <v>20.86</v>
      </c>
      <c r="L26" s="170">
        <v>5.42</v>
      </c>
      <c r="M26" s="170">
        <v>6.17</v>
      </c>
      <c r="N26" s="170">
        <v>0</v>
      </c>
      <c r="O26" s="170">
        <v>0</v>
      </c>
      <c r="P26" s="170">
        <v>87.91</v>
      </c>
      <c r="Q26" s="170">
        <v>15</v>
      </c>
      <c r="R26" s="170">
        <v>0</v>
      </c>
      <c r="S26" s="170">
        <v>43.62</v>
      </c>
      <c r="T26" s="170">
        <v>0</v>
      </c>
      <c r="U26" s="170">
        <v>63.27</v>
      </c>
      <c r="V26" s="170">
        <v>0</v>
      </c>
      <c r="W26" s="170">
        <v>0</v>
      </c>
    </row>
    <row r="27" spans="1:23" x14ac:dyDescent="0.2">
      <c r="A27" s="83" t="s">
        <v>62</v>
      </c>
      <c r="B27" s="89" t="s">
        <v>63</v>
      </c>
      <c r="C27" s="83" t="s">
        <v>64</v>
      </c>
      <c r="D27" s="169">
        <v>24.19</v>
      </c>
      <c r="E27" s="170">
        <v>0</v>
      </c>
      <c r="F27" s="170">
        <v>24.19</v>
      </c>
      <c r="G27" s="170">
        <v>10.36</v>
      </c>
      <c r="H27" s="170">
        <v>0.37</v>
      </c>
      <c r="I27" s="170">
        <v>0.55000000000000004</v>
      </c>
      <c r="J27" s="170">
        <v>0.5</v>
      </c>
      <c r="K27" s="170">
        <v>0.2</v>
      </c>
      <c r="L27" s="170">
        <v>0.14000000000000001</v>
      </c>
      <c r="M27" s="170">
        <v>0.25</v>
      </c>
      <c r="N27" s="170">
        <v>0.14000000000000001</v>
      </c>
      <c r="O27" s="170">
        <v>0.18</v>
      </c>
      <c r="P27" s="170">
        <v>10.220000000000001</v>
      </c>
      <c r="Q27" s="170">
        <v>0.13</v>
      </c>
      <c r="R27" s="170">
        <v>0.19</v>
      </c>
      <c r="S27" s="170">
        <v>0.02</v>
      </c>
      <c r="T27" s="170">
        <v>0.32</v>
      </c>
      <c r="U27" s="170">
        <v>0.14000000000000001</v>
      </c>
      <c r="V27" s="170">
        <v>0.3</v>
      </c>
      <c r="W27" s="170">
        <v>0.18</v>
      </c>
    </row>
    <row r="28" spans="1:23" ht="22.5" x14ac:dyDescent="0.2">
      <c r="A28" s="83" t="s">
        <v>65</v>
      </c>
      <c r="B28" s="89" t="s">
        <v>66</v>
      </c>
      <c r="C28" s="83" t="s">
        <v>67</v>
      </c>
      <c r="D28" s="169">
        <v>242.9</v>
      </c>
      <c r="E28" s="170">
        <v>54.789999999999992</v>
      </c>
      <c r="F28" s="170">
        <v>297.69</v>
      </c>
      <c r="G28" s="170">
        <v>59.71</v>
      </c>
      <c r="H28" s="170">
        <v>23</v>
      </c>
      <c r="I28" s="170">
        <v>12.13</v>
      </c>
      <c r="J28" s="170">
        <v>13.14</v>
      </c>
      <c r="K28" s="170">
        <v>26.19</v>
      </c>
      <c r="L28" s="170">
        <v>35.79</v>
      </c>
      <c r="M28" s="170">
        <v>10.75</v>
      </c>
      <c r="N28" s="170">
        <v>5.98</v>
      </c>
      <c r="O28" s="170">
        <v>5.89</v>
      </c>
      <c r="P28" s="170">
        <v>8.39</v>
      </c>
      <c r="Q28" s="170">
        <v>8.39</v>
      </c>
      <c r="R28" s="170">
        <v>2.68</v>
      </c>
      <c r="S28" s="170">
        <v>14.27</v>
      </c>
      <c r="T28" s="170">
        <v>4.9000000000000004</v>
      </c>
      <c r="U28" s="170">
        <v>10.73</v>
      </c>
      <c r="V28" s="170">
        <v>26.87</v>
      </c>
      <c r="W28" s="170">
        <v>28.88</v>
      </c>
    </row>
    <row r="29" spans="1:23" x14ac:dyDescent="0.2">
      <c r="A29" s="83" t="s">
        <v>68</v>
      </c>
      <c r="B29" s="89" t="s">
        <v>69</v>
      </c>
      <c r="C29" s="83" t="s">
        <v>70</v>
      </c>
      <c r="D29" s="169">
        <v>24.37</v>
      </c>
      <c r="E29" s="170">
        <v>0</v>
      </c>
      <c r="F29" s="170">
        <v>24.37</v>
      </c>
      <c r="G29" s="170">
        <v>5.98</v>
      </c>
      <c r="H29" s="170">
        <v>0.99</v>
      </c>
      <c r="I29" s="170">
        <v>1.81</v>
      </c>
      <c r="J29" s="170">
        <v>0.1</v>
      </c>
      <c r="K29" s="170">
        <v>3.25</v>
      </c>
      <c r="L29" s="170">
        <v>1.39</v>
      </c>
      <c r="M29" s="170">
        <v>1.24</v>
      </c>
      <c r="N29" s="170">
        <v>0.26</v>
      </c>
      <c r="O29" s="170">
        <v>0</v>
      </c>
      <c r="P29" s="170">
        <v>0.23</v>
      </c>
      <c r="Q29" s="170">
        <v>0.18</v>
      </c>
      <c r="R29" s="170">
        <v>0</v>
      </c>
      <c r="S29" s="170">
        <v>4.1399999999999997</v>
      </c>
      <c r="T29" s="170">
        <v>0.27</v>
      </c>
      <c r="U29" s="170">
        <v>2.65</v>
      </c>
      <c r="V29" s="170">
        <v>0.26</v>
      </c>
      <c r="W29" s="170">
        <v>1.62</v>
      </c>
    </row>
    <row r="30" spans="1:23" x14ac:dyDescent="0.2">
      <c r="A30" s="83" t="s">
        <v>71</v>
      </c>
      <c r="B30" s="89" t="s">
        <v>72</v>
      </c>
      <c r="C30" s="83" t="s">
        <v>73</v>
      </c>
      <c r="D30" s="169">
        <v>0</v>
      </c>
      <c r="E30" s="170">
        <v>18.860000000000003</v>
      </c>
      <c r="F30" s="170">
        <v>18.860000000000003</v>
      </c>
      <c r="G30" s="170">
        <v>0.35</v>
      </c>
      <c r="H30" s="170">
        <v>0</v>
      </c>
      <c r="I30" s="170">
        <v>0</v>
      </c>
      <c r="J30" s="170">
        <v>0</v>
      </c>
      <c r="K30" s="170">
        <v>0</v>
      </c>
      <c r="L30" s="170">
        <v>0</v>
      </c>
      <c r="M30" s="170">
        <v>0</v>
      </c>
      <c r="N30" s="170">
        <v>0</v>
      </c>
      <c r="O30" s="170">
        <v>0</v>
      </c>
      <c r="P30" s="170">
        <v>0</v>
      </c>
      <c r="Q30" s="170">
        <v>0</v>
      </c>
      <c r="R30" s="170">
        <v>0</v>
      </c>
      <c r="S30" s="170">
        <v>0</v>
      </c>
      <c r="T30" s="170">
        <v>0</v>
      </c>
      <c r="U30" s="170">
        <v>0</v>
      </c>
      <c r="V30" s="170">
        <v>18.510000000000002</v>
      </c>
      <c r="W30" s="170">
        <v>0</v>
      </c>
    </row>
    <row r="31" spans="1:23" x14ac:dyDescent="0.2">
      <c r="A31" s="83" t="s">
        <v>74</v>
      </c>
      <c r="B31" s="89" t="s">
        <v>75</v>
      </c>
      <c r="C31" s="83" t="s">
        <v>76</v>
      </c>
      <c r="D31" s="169">
        <v>28.25</v>
      </c>
      <c r="E31" s="170">
        <v>0</v>
      </c>
      <c r="F31" s="170">
        <v>28.250000000000007</v>
      </c>
      <c r="G31" s="170">
        <v>22.61</v>
      </c>
      <c r="H31" s="170">
        <v>0.17</v>
      </c>
      <c r="I31" s="170">
        <v>0.28999999999999998</v>
      </c>
      <c r="J31" s="170">
        <v>0.14000000000000001</v>
      </c>
      <c r="K31" s="170">
        <v>0.91</v>
      </c>
      <c r="L31" s="170">
        <v>0.14000000000000001</v>
      </c>
      <c r="M31" s="170">
        <v>0.26</v>
      </c>
      <c r="N31" s="170">
        <v>0.47</v>
      </c>
      <c r="O31" s="170">
        <v>0.46</v>
      </c>
      <c r="P31" s="170">
        <v>1.02</v>
      </c>
      <c r="Q31" s="170">
        <v>0.48</v>
      </c>
      <c r="R31" s="170">
        <v>0.14000000000000001</v>
      </c>
      <c r="S31" s="170">
        <v>0.3</v>
      </c>
      <c r="T31" s="170">
        <v>0.44</v>
      </c>
      <c r="U31" s="170">
        <v>0.12</v>
      </c>
      <c r="V31" s="170">
        <v>0.09</v>
      </c>
      <c r="W31" s="170">
        <v>0.21</v>
      </c>
    </row>
    <row r="32" spans="1:23" ht="22.5" x14ac:dyDescent="0.2">
      <c r="A32" s="83" t="s">
        <v>77</v>
      </c>
      <c r="B32" s="89" t="s">
        <v>78</v>
      </c>
      <c r="C32" s="83" t="s">
        <v>79</v>
      </c>
      <c r="D32" s="169">
        <v>166.46</v>
      </c>
      <c r="E32" s="170">
        <v>0</v>
      </c>
      <c r="F32" s="170">
        <v>166.46</v>
      </c>
      <c r="G32" s="170">
        <v>23.58</v>
      </c>
      <c r="H32" s="170">
        <v>19.739999999999998</v>
      </c>
      <c r="I32" s="170">
        <v>6.96</v>
      </c>
      <c r="J32" s="170">
        <v>5.28</v>
      </c>
      <c r="K32" s="170">
        <v>11.28</v>
      </c>
      <c r="L32" s="170">
        <v>31.46</v>
      </c>
      <c r="M32" s="170">
        <v>6.59</v>
      </c>
      <c r="N32" s="170">
        <v>3.19</v>
      </c>
      <c r="O32" s="170">
        <v>3.98</v>
      </c>
      <c r="P32" s="170">
        <v>4.34</v>
      </c>
      <c r="Q32" s="170">
        <v>5.03</v>
      </c>
      <c r="R32" s="170">
        <v>1.61</v>
      </c>
      <c r="S32" s="170">
        <v>5.49</v>
      </c>
      <c r="T32" s="170">
        <v>2.71</v>
      </c>
      <c r="U32" s="170">
        <v>4.47</v>
      </c>
      <c r="V32" s="170">
        <v>5.63</v>
      </c>
      <c r="W32" s="170">
        <v>25.12</v>
      </c>
    </row>
    <row r="33" spans="1:23" ht="22.5" x14ac:dyDescent="0.2">
      <c r="A33" s="83" t="s">
        <v>80</v>
      </c>
      <c r="B33" s="89" t="s">
        <v>81</v>
      </c>
      <c r="C33" s="83" t="s">
        <v>82</v>
      </c>
      <c r="D33" s="169">
        <v>23.82</v>
      </c>
      <c r="E33" s="170">
        <v>13.649999999999999</v>
      </c>
      <c r="F33" s="170">
        <v>37.47</v>
      </c>
      <c r="G33" s="170">
        <v>3.95</v>
      </c>
      <c r="H33" s="170">
        <v>1.1299999999999999</v>
      </c>
      <c r="I33" s="170">
        <v>3.07</v>
      </c>
      <c r="J33" s="170">
        <v>4.24</v>
      </c>
      <c r="K33" s="170">
        <v>0</v>
      </c>
      <c r="L33" s="170">
        <v>2.8</v>
      </c>
      <c r="M33" s="170">
        <v>2.66</v>
      </c>
      <c r="N33" s="170">
        <v>1.7</v>
      </c>
      <c r="O33" s="170">
        <v>0.25</v>
      </c>
      <c r="P33" s="170">
        <v>2.38</v>
      </c>
      <c r="Q33" s="170">
        <v>2.4700000000000002</v>
      </c>
      <c r="R33" s="170">
        <v>0.8</v>
      </c>
      <c r="S33" s="170">
        <v>3.55</v>
      </c>
      <c r="T33" s="170">
        <v>1.1499999999999999</v>
      </c>
      <c r="U33" s="170">
        <v>3.49</v>
      </c>
      <c r="V33" s="170">
        <v>2</v>
      </c>
      <c r="W33" s="170">
        <v>1.83</v>
      </c>
    </row>
    <row r="34" spans="1:23" ht="22.5" x14ac:dyDescent="0.2">
      <c r="A34" s="83" t="s">
        <v>83</v>
      </c>
      <c r="B34" s="89" t="s">
        <v>84</v>
      </c>
      <c r="C34" s="83" t="s">
        <v>85</v>
      </c>
      <c r="D34" s="169">
        <v>0</v>
      </c>
      <c r="E34" s="170">
        <v>3.38</v>
      </c>
      <c r="F34" s="170">
        <v>3.38</v>
      </c>
      <c r="G34" s="170">
        <v>0</v>
      </c>
      <c r="H34" s="170">
        <v>0</v>
      </c>
      <c r="I34" s="170">
        <v>0</v>
      </c>
      <c r="J34" s="170">
        <v>3.38</v>
      </c>
      <c r="K34" s="170">
        <v>0</v>
      </c>
      <c r="L34" s="170">
        <v>0</v>
      </c>
      <c r="M34" s="170">
        <v>0</v>
      </c>
      <c r="N34" s="170">
        <v>0</v>
      </c>
      <c r="O34" s="170">
        <v>0</v>
      </c>
      <c r="P34" s="170">
        <v>0</v>
      </c>
      <c r="Q34" s="170">
        <v>0</v>
      </c>
      <c r="R34" s="170">
        <v>0</v>
      </c>
      <c r="S34" s="170">
        <v>0</v>
      </c>
      <c r="T34" s="170">
        <v>0</v>
      </c>
      <c r="U34" s="170">
        <v>0</v>
      </c>
      <c r="V34" s="170">
        <v>0</v>
      </c>
      <c r="W34" s="170">
        <v>0</v>
      </c>
    </row>
    <row r="35" spans="1:23" ht="22.5" x14ac:dyDescent="0.2">
      <c r="A35" s="83" t="s">
        <v>86</v>
      </c>
      <c r="B35" s="89" t="s">
        <v>87</v>
      </c>
      <c r="C35" s="83" t="s">
        <v>88</v>
      </c>
      <c r="D35" s="169">
        <v>0</v>
      </c>
      <c r="E35" s="170">
        <v>0</v>
      </c>
      <c r="F35" s="170">
        <v>0</v>
      </c>
      <c r="G35" s="170">
        <v>0</v>
      </c>
      <c r="H35" s="170">
        <v>0</v>
      </c>
      <c r="I35" s="170">
        <v>0</v>
      </c>
      <c r="J35" s="170">
        <v>0</v>
      </c>
      <c r="K35" s="170">
        <v>0</v>
      </c>
      <c r="L35" s="170">
        <v>0</v>
      </c>
      <c r="M35" s="170">
        <v>0</v>
      </c>
      <c r="N35" s="170">
        <v>0</v>
      </c>
      <c r="O35" s="170">
        <v>0</v>
      </c>
      <c r="P35" s="170">
        <v>0</v>
      </c>
      <c r="Q35" s="170">
        <v>0</v>
      </c>
      <c r="R35" s="170">
        <v>0</v>
      </c>
      <c r="S35" s="170">
        <v>0</v>
      </c>
      <c r="T35" s="170">
        <v>0</v>
      </c>
      <c r="U35" s="170">
        <v>0</v>
      </c>
      <c r="V35" s="170">
        <v>0</v>
      </c>
      <c r="W35" s="170">
        <v>0</v>
      </c>
    </row>
    <row r="36" spans="1:23" ht="22.5" x14ac:dyDescent="0.2">
      <c r="A36" s="83" t="s">
        <v>89</v>
      </c>
      <c r="B36" s="89" t="s">
        <v>90</v>
      </c>
      <c r="C36" s="83" t="s">
        <v>91</v>
      </c>
      <c r="D36" s="169">
        <v>0</v>
      </c>
      <c r="E36" s="170">
        <v>0</v>
      </c>
      <c r="F36" s="170">
        <v>0</v>
      </c>
      <c r="G36" s="170">
        <v>0</v>
      </c>
      <c r="H36" s="170">
        <v>0</v>
      </c>
      <c r="I36" s="170">
        <v>0</v>
      </c>
      <c r="J36" s="170">
        <v>0</v>
      </c>
      <c r="K36" s="170">
        <v>0</v>
      </c>
      <c r="L36" s="170">
        <v>0</v>
      </c>
      <c r="M36" s="170">
        <v>0</v>
      </c>
      <c r="N36" s="170">
        <v>0</v>
      </c>
      <c r="O36" s="170">
        <v>0</v>
      </c>
      <c r="P36" s="170">
        <v>0</v>
      </c>
      <c r="Q36" s="170">
        <v>0</v>
      </c>
      <c r="R36" s="170">
        <v>0</v>
      </c>
      <c r="S36" s="170">
        <v>0</v>
      </c>
      <c r="T36" s="170">
        <v>0</v>
      </c>
      <c r="U36" s="170">
        <v>0</v>
      </c>
      <c r="V36" s="170">
        <v>0</v>
      </c>
      <c r="W36" s="170">
        <v>0</v>
      </c>
    </row>
    <row r="37" spans="1:23" x14ac:dyDescent="0.2">
      <c r="A37" s="83" t="s">
        <v>92</v>
      </c>
      <c r="B37" s="89" t="s">
        <v>93</v>
      </c>
      <c r="C37" s="83" t="s">
        <v>94</v>
      </c>
      <c r="D37" s="169">
        <v>0</v>
      </c>
      <c r="E37" s="170">
        <v>0</v>
      </c>
      <c r="F37" s="170">
        <v>0</v>
      </c>
      <c r="G37" s="170">
        <v>0</v>
      </c>
      <c r="H37" s="170">
        <v>0</v>
      </c>
      <c r="I37" s="170">
        <v>0</v>
      </c>
      <c r="J37" s="170">
        <v>0</v>
      </c>
      <c r="K37" s="170">
        <v>0</v>
      </c>
      <c r="L37" s="170">
        <v>0</v>
      </c>
      <c r="M37" s="170">
        <v>0</v>
      </c>
      <c r="N37" s="170">
        <v>0</v>
      </c>
      <c r="O37" s="170">
        <v>0</v>
      </c>
      <c r="P37" s="170">
        <v>0</v>
      </c>
      <c r="Q37" s="170">
        <v>0</v>
      </c>
      <c r="R37" s="170">
        <v>0</v>
      </c>
      <c r="S37" s="170">
        <v>0</v>
      </c>
      <c r="T37" s="170">
        <v>0</v>
      </c>
      <c r="U37" s="170">
        <v>0</v>
      </c>
      <c r="V37" s="170">
        <v>0</v>
      </c>
      <c r="W37" s="170">
        <v>0</v>
      </c>
    </row>
    <row r="38" spans="1:23" ht="22.5" x14ac:dyDescent="0.2">
      <c r="A38" s="83" t="s">
        <v>95</v>
      </c>
      <c r="B38" s="89" t="s">
        <v>96</v>
      </c>
      <c r="C38" s="83" t="s">
        <v>97</v>
      </c>
      <c r="D38" s="169">
        <f>13.18+4</f>
        <v>17.18</v>
      </c>
      <c r="E38" s="177">
        <f>F38-D38</f>
        <v>1.7199999999999989</v>
      </c>
      <c r="F38" s="170">
        <v>18.899999999999999</v>
      </c>
      <c r="G38" s="170">
        <v>3.24</v>
      </c>
      <c r="H38" s="170">
        <v>0.97</v>
      </c>
      <c r="I38" s="170">
        <v>0</v>
      </c>
      <c r="J38" s="170">
        <v>0</v>
      </c>
      <c r="K38" s="170">
        <v>10.75</v>
      </c>
      <c r="L38" s="170">
        <v>0</v>
      </c>
      <c r="M38" s="170">
        <v>0</v>
      </c>
      <c r="N38" s="170">
        <v>0.36</v>
      </c>
      <c r="O38" s="170">
        <v>1.2</v>
      </c>
      <c r="P38" s="170">
        <v>0.42</v>
      </c>
      <c r="Q38" s="170">
        <v>0.23</v>
      </c>
      <c r="R38" s="170">
        <v>0.13</v>
      </c>
      <c r="S38" s="170">
        <v>0.79</v>
      </c>
      <c r="T38" s="170">
        <v>0.33</v>
      </c>
      <c r="U38" s="170">
        <v>0</v>
      </c>
      <c r="V38" s="170">
        <v>0.38</v>
      </c>
      <c r="W38" s="170">
        <v>0.1</v>
      </c>
    </row>
    <row r="39" spans="1:23" ht="22.5" x14ac:dyDescent="0.2">
      <c r="A39" s="83" t="s">
        <v>98</v>
      </c>
      <c r="B39" s="89" t="s">
        <v>99</v>
      </c>
      <c r="C39" s="83" t="s">
        <v>100</v>
      </c>
      <c r="D39" s="169">
        <v>794.33</v>
      </c>
      <c r="E39" s="170">
        <v>408.42999999999995</v>
      </c>
      <c r="F39" s="170">
        <v>1202.76</v>
      </c>
      <c r="G39" s="170">
        <v>41.82</v>
      </c>
      <c r="H39" s="170">
        <v>55.85</v>
      </c>
      <c r="I39" s="170">
        <v>310.02999999999997</v>
      </c>
      <c r="J39" s="170">
        <v>77.47</v>
      </c>
      <c r="K39" s="170">
        <v>209.04</v>
      </c>
      <c r="L39" s="170">
        <v>120.4</v>
      </c>
      <c r="M39" s="170">
        <v>61.25</v>
      </c>
      <c r="N39" s="170">
        <v>5.26</v>
      </c>
      <c r="O39" s="170">
        <v>55.52</v>
      </c>
      <c r="P39" s="170">
        <v>67.63</v>
      </c>
      <c r="Q39" s="170">
        <v>55.49</v>
      </c>
      <c r="R39" s="170">
        <v>2.5</v>
      </c>
      <c r="S39" s="170">
        <v>13</v>
      </c>
      <c r="T39" s="170">
        <v>3.71</v>
      </c>
      <c r="U39" s="170">
        <v>31.13</v>
      </c>
      <c r="V39" s="170">
        <v>15.73</v>
      </c>
      <c r="W39" s="170">
        <v>76.930000000000007</v>
      </c>
    </row>
    <row r="40" spans="1:23" x14ac:dyDescent="0.2">
      <c r="A40" s="83" t="s">
        <v>101</v>
      </c>
      <c r="B40" s="89" t="s">
        <v>102</v>
      </c>
      <c r="C40" s="83" t="s">
        <v>103</v>
      </c>
      <c r="D40" s="169">
        <v>99.34</v>
      </c>
      <c r="E40" s="170">
        <v>0</v>
      </c>
      <c r="F40" s="170">
        <v>99.34</v>
      </c>
      <c r="G40" s="170">
        <v>0</v>
      </c>
      <c r="H40" s="170">
        <v>0</v>
      </c>
      <c r="I40" s="170">
        <v>49</v>
      </c>
      <c r="J40" s="170">
        <v>50.34</v>
      </c>
      <c r="K40" s="170">
        <v>0</v>
      </c>
      <c r="L40" s="170">
        <v>0</v>
      </c>
      <c r="M40" s="170">
        <v>0</v>
      </c>
      <c r="N40" s="170">
        <v>0</v>
      </c>
      <c r="O40" s="170">
        <v>0</v>
      </c>
      <c r="P40" s="170">
        <v>0</v>
      </c>
      <c r="Q40" s="170">
        <v>0</v>
      </c>
      <c r="R40" s="170">
        <v>0</v>
      </c>
      <c r="S40" s="170">
        <v>0</v>
      </c>
      <c r="T40" s="170">
        <v>0</v>
      </c>
      <c r="U40" s="170">
        <v>0</v>
      </c>
      <c r="V40" s="170">
        <v>0</v>
      </c>
      <c r="W40" s="170">
        <v>0</v>
      </c>
    </row>
    <row r="41" spans="1:23" x14ac:dyDescent="0.2">
      <c r="A41" s="83" t="s">
        <v>104</v>
      </c>
      <c r="B41" s="89" t="s">
        <v>105</v>
      </c>
      <c r="C41" s="83" t="s">
        <v>106</v>
      </c>
      <c r="D41" s="169">
        <v>74.53</v>
      </c>
      <c r="E41" s="170">
        <v>0</v>
      </c>
      <c r="F41" s="170">
        <v>74.53</v>
      </c>
      <c r="G41" s="170">
        <v>30</v>
      </c>
      <c r="H41" s="170">
        <v>8.1999999999999993</v>
      </c>
      <c r="I41" s="170">
        <v>20</v>
      </c>
      <c r="J41" s="170">
        <v>0</v>
      </c>
      <c r="K41" s="170">
        <v>16.329999999999998</v>
      </c>
      <c r="L41" s="170">
        <v>0</v>
      </c>
      <c r="M41" s="170">
        <v>0</v>
      </c>
      <c r="N41" s="170">
        <v>0</v>
      </c>
      <c r="O41" s="170">
        <v>0</v>
      </c>
      <c r="P41" s="170">
        <v>0</v>
      </c>
      <c r="Q41" s="170">
        <v>0</v>
      </c>
      <c r="R41" s="170">
        <v>0</v>
      </c>
      <c r="S41" s="170">
        <v>0</v>
      </c>
      <c r="T41" s="170">
        <v>0</v>
      </c>
      <c r="U41" s="170">
        <v>0</v>
      </c>
      <c r="V41" s="170">
        <v>0</v>
      </c>
      <c r="W41" s="170">
        <v>0</v>
      </c>
    </row>
    <row r="42" spans="1:23" ht="22.5" x14ac:dyDescent="0.2">
      <c r="A42" s="83" t="s">
        <v>107</v>
      </c>
      <c r="B42" s="89" t="s">
        <v>108</v>
      </c>
      <c r="C42" s="83" t="s">
        <v>109</v>
      </c>
      <c r="D42" s="169">
        <v>0</v>
      </c>
      <c r="E42" s="170">
        <v>0</v>
      </c>
      <c r="F42" s="170">
        <v>0</v>
      </c>
      <c r="G42" s="170">
        <v>0</v>
      </c>
      <c r="H42" s="170">
        <v>0</v>
      </c>
      <c r="I42" s="170">
        <v>0</v>
      </c>
      <c r="J42" s="170">
        <v>0</v>
      </c>
      <c r="K42" s="170">
        <v>0</v>
      </c>
      <c r="L42" s="170">
        <v>0</v>
      </c>
      <c r="M42" s="170">
        <v>0</v>
      </c>
      <c r="N42" s="170">
        <v>0</v>
      </c>
      <c r="O42" s="170">
        <v>0</v>
      </c>
      <c r="P42" s="170">
        <v>0</v>
      </c>
      <c r="Q42" s="170">
        <v>0</v>
      </c>
      <c r="R42" s="170">
        <v>0</v>
      </c>
      <c r="S42" s="170">
        <v>0</v>
      </c>
      <c r="T42" s="170">
        <v>0</v>
      </c>
      <c r="U42" s="170">
        <v>0</v>
      </c>
      <c r="V42" s="170">
        <v>0</v>
      </c>
      <c r="W42" s="170">
        <v>0</v>
      </c>
    </row>
    <row r="43" spans="1:23" x14ac:dyDescent="0.2">
      <c r="A43" s="83" t="s">
        <v>110</v>
      </c>
      <c r="B43" s="89" t="s">
        <v>111</v>
      </c>
      <c r="C43" s="83" t="s">
        <v>112</v>
      </c>
      <c r="D43" s="169">
        <v>442.32</v>
      </c>
      <c r="E43" s="170">
        <v>0</v>
      </c>
      <c r="F43" s="170">
        <v>442.32</v>
      </c>
      <c r="G43" s="170">
        <v>9.52</v>
      </c>
      <c r="H43" s="170">
        <v>16.510000000000002</v>
      </c>
      <c r="I43" s="170">
        <v>95.19</v>
      </c>
      <c r="J43" s="170">
        <v>2.36</v>
      </c>
      <c r="K43" s="170">
        <v>6.19</v>
      </c>
      <c r="L43" s="170">
        <v>116.13</v>
      </c>
      <c r="M43" s="170">
        <v>4.9400000000000004</v>
      </c>
      <c r="N43" s="170">
        <v>2.34</v>
      </c>
      <c r="O43" s="170">
        <v>52.2</v>
      </c>
      <c r="P43" s="170">
        <v>20.51</v>
      </c>
      <c r="Q43" s="170">
        <v>21.22</v>
      </c>
      <c r="R43" s="170">
        <v>1.5</v>
      </c>
      <c r="S43" s="170">
        <v>8.7200000000000006</v>
      </c>
      <c r="T43" s="170">
        <v>1.76</v>
      </c>
      <c r="U43" s="170">
        <v>6.64</v>
      </c>
      <c r="V43" s="170">
        <v>5.45</v>
      </c>
      <c r="W43" s="170">
        <v>71.14</v>
      </c>
    </row>
    <row r="44" spans="1:23" ht="22.5" x14ac:dyDescent="0.2">
      <c r="A44" s="83" t="s">
        <v>113</v>
      </c>
      <c r="B44" s="89" t="s">
        <v>114</v>
      </c>
      <c r="C44" s="83" t="s">
        <v>115</v>
      </c>
      <c r="D44" s="169">
        <v>81.86</v>
      </c>
      <c r="E44" s="170">
        <v>0</v>
      </c>
      <c r="F44" s="170">
        <v>81.860000000000014</v>
      </c>
      <c r="G44" s="170">
        <v>2.2999999999999998</v>
      </c>
      <c r="H44" s="170">
        <v>3.73</v>
      </c>
      <c r="I44" s="170">
        <v>8.6300000000000008</v>
      </c>
      <c r="J44" s="170">
        <v>2</v>
      </c>
      <c r="K44" s="170">
        <v>15.77</v>
      </c>
      <c r="L44" s="170">
        <v>4.2699999999999996</v>
      </c>
      <c r="M44" s="170">
        <v>2.11</v>
      </c>
      <c r="N44" s="170">
        <v>2.92</v>
      </c>
      <c r="O44" s="170">
        <v>3.32</v>
      </c>
      <c r="P44" s="170">
        <v>7.97</v>
      </c>
      <c r="Q44" s="170">
        <v>3.13</v>
      </c>
      <c r="R44" s="170">
        <v>1</v>
      </c>
      <c r="S44" s="170">
        <v>4.28</v>
      </c>
      <c r="T44" s="170">
        <v>1.95</v>
      </c>
      <c r="U44" s="170">
        <v>7.85</v>
      </c>
      <c r="V44" s="170">
        <v>4.84</v>
      </c>
      <c r="W44" s="170">
        <v>5.79</v>
      </c>
    </row>
    <row r="45" spans="1:23" ht="22.5" x14ac:dyDescent="0.2">
      <c r="A45" s="83" t="s">
        <v>116</v>
      </c>
      <c r="B45" s="89" t="s">
        <v>117</v>
      </c>
      <c r="C45" s="83" t="s">
        <v>118</v>
      </c>
      <c r="D45" s="169">
        <v>96.28</v>
      </c>
      <c r="E45" s="170">
        <v>408.42999999999995</v>
      </c>
      <c r="F45" s="170">
        <v>504.70999999999992</v>
      </c>
      <c r="G45" s="170">
        <v>0</v>
      </c>
      <c r="H45" s="170">
        <v>27.41</v>
      </c>
      <c r="I45" s="170">
        <v>137.21</v>
      </c>
      <c r="J45" s="170">
        <v>22.77</v>
      </c>
      <c r="K45" s="170">
        <v>170.75</v>
      </c>
      <c r="L45" s="170">
        <v>0</v>
      </c>
      <c r="M45" s="170">
        <v>54.2</v>
      </c>
      <c r="N45" s="170">
        <v>0</v>
      </c>
      <c r="O45" s="170">
        <v>0</v>
      </c>
      <c r="P45" s="170">
        <v>39.15</v>
      </c>
      <c r="Q45" s="170">
        <v>31.14</v>
      </c>
      <c r="R45" s="170">
        <v>0</v>
      </c>
      <c r="S45" s="170">
        <v>0</v>
      </c>
      <c r="T45" s="170">
        <v>0</v>
      </c>
      <c r="U45" s="170">
        <v>16.64</v>
      </c>
      <c r="V45" s="170">
        <v>5.44</v>
      </c>
      <c r="W45" s="170">
        <v>0</v>
      </c>
    </row>
    <row r="46" spans="1:23" ht="22.5" x14ac:dyDescent="0.2">
      <c r="A46" s="83" t="s">
        <v>119</v>
      </c>
      <c r="B46" s="89" t="s">
        <v>120</v>
      </c>
      <c r="C46" s="83" t="s">
        <v>121</v>
      </c>
      <c r="D46" s="169">
        <v>4164.91</v>
      </c>
      <c r="E46" s="170">
        <v>94.519999999999527</v>
      </c>
      <c r="F46" s="170">
        <v>4259.4299999999994</v>
      </c>
      <c r="G46" s="170">
        <v>150.34</v>
      </c>
      <c r="H46" s="170">
        <v>82.51</v>
      </c>
      <c r="I46" s="170">
        <v>237.26</v>
      </c>
      <c r="J46" s="170">
        <v>334.04</v>
      </c>
      <c r="K46" s="170">
        <v>123.63</v>
      </c>
      <c r="L46" s="170">
        <v>61.23</v>
      </c>
      <c r="M46" s="170">
        <v>142.72</v>
      </c>
      <c r="N46" s="170">
        <v>48.14</v>
      </c>
      <c r="O46" s="170">
        <v>1591.87</v>
      </c>
      <c r="P46" s="170">
        <v>138.22</v>
      </c>
      <c r="Q46" s="170">
        <v>182.68</v>
      </c>
      <c r="R46" s="170">
        <v>204.31</v>
      </c>
      <c r="S46" s="170">
        <v>340.89</v>
      </c>
      <c r="T46" s="170">
        <v>129.36000000000001</v>
      </c>
      <c r="U46" s="170">
        <v>155.9</v>
      </c>
      <c r="V46" s="170">
        <v>190.49</v>
      </c>
      <c r="W46" s="170">
        <v>145.84</v>
      </c>
    </row>
    <row r="47" spans="1:23" x14ac:dyDescent="0.2">
      <c r="A47" s="83" t="s">
        <v>122</v>
      </c>
      <c r="B47" s="89" t="s">
        <v>123</v>
      </c>
      <c r="C47" s="83" t="s">
        <v>124</v>
      </c>
      <c r="D47" s="169">
        <v>1388.14</v>
      </c>
      <c r="E47" s="170">
        <v>179.68999999999983</v>
      </c>
      <c r="F47" s="170">
        <v>1567.83</v>
      </c>
      <c r="G47" s="170">
        <v>110.52</v>
      </c>
      <c r="H47" s="170">
        <v>51.34</v>
      </c>
      <c r="I47" s="170">
        <v>141.44999999999999</v>
      </c>
      <c r="J47" s="170">
        <v>211.99</v>
      </c>
      <c r="K47" s="170">
        <v>112.42</v>
      </c>
      <c r="L47" s="170">
        <v>50.15</v>
      </c>
      <c r="M47" s="170">
        <v>118.23</v>
      </c>
      <c r="N47" s="170">
        <v>34.49</v>
      </c>
      <c r="O47" s="170">
        <v>55.28</v>
      </c>
      <c r="P47" s="170">
        <v>98.04</v>
      </c>
      <c r="Q47" s="170">
        <v>119.48</v>
      </c>
      <c r="R47" s="170">
        <v>13.98</v>
      </c>
      <c r="S47" s="170">
        <v>72.06</v>
      </c>
      <c r="T47" s="170">
        <v>37.04</v>
      </c>
      <c r="U47" s="170">
        <v>123.25</v>
      </c>
      <c r="V47" s="170">
        <v>75</v>
      </c>
      <c r="W47" s="170">
        <v>143.11000000000001</v>
      </c>
    </row>
    <row r="48" spans="1:23" x14ac:dyDescent="0.2">
      <c r="A48" s="83" t="s">
        <v>125</v>
      </c>
      <c r="B48" s="89" t="s">
        <v>126</v>
      </c>
      <c r="C48" s="83" t="s">
        <v>127</v>
      </c>
      <c r="D48" s="169">
        <v>503.96</v>
      </c>
      <c r="E48" s="170">
        <v>0</v>
      </c>
      <c r="F48" s="170">
        <v>503.95999999999992</v>
      </c>
      <c r="G48" s="170">
        <v>23.37</v>
      </c>
      <c r="H48" s="170">
        <v>23.88</v>
      </c>
      <c r="I48" s="170">
        <v>67.069999999999993</v>
      </c>
      <c r="J48" s="170">
        <v>91.08</v>
      </c>
      <c r="K48" s="170">
        <v>2.97</v>
      </c>
      <c r="L48" s="170">
        <v>0.15</v>
      </c>
      <c r="M48" s="170">
        <v>18.84</v>
      </c>
      <c r="N48" s="170">
        <v>0</v>
      </c>
      <c r="O48" s="170">
        <v>0.82</v>
      </c>
      <c r="P48" s="170">
        <v>34.049999999999997</v>
      </c>
      <c r="Q48" s="170">
        <v>48.92</v>
      </c>
      <c r="R48" s="170">
        <v>5.4</v>
      </c>
      <c r="S48" s="170">
        <v>114.28</v>
      </c>
      <c r="T48" s="170">
        <v>25.09</v>
      </c>
      <c r="U48" s="170">
        <v>26.36</v>
      </c>
      <c r="V48" s="170">
        <v>21.16</v>
      </c>
      <c r="W48" s="170">
        <v>0.52</v>
      </c>
    </row>
    <row r="49" spans="1:23" ht="22.5" x14ac:dyDescent="0.2">
      <c r="A49" s="83" t="s">
        <v>128</v>
      </c>
      <c r="B49" s="89" t="s">
        <v>129</v>
      </c>
      <c r="C49" s="83" t="s">
        <v>130</v>
      </c>
      <c r="D49" s="169">
        <v>0</v>
      </c>
      <c r="E49" s="170">
        <v>27.439999999999998</v>
      </c>
      <c r="F49" s="170">
        <v>27.439999999999998</v>
      </c>
      <c r="G49" s="170">
        <v>2.39</v>
      </c>
      <c r="H49" s="170">
        <v>1.75</v>
      </c>
      <c r="I49" s="170">
        <v>0.09</v>
      </c>
      <c r="J49" s="170">
        <v>11.81</v>
      </c>
      <c r="K49" s="170">
        <v>0.69</v>
      </c>
      <c r="L49" s="170">
        <v>0.5</v>
      </c>
      <c r="M49" s="170">
        <v>2.8</v>
      </c>
      <c r="N49" s="170">
        <v>0</v>
      </c>
      <c r="O49" s="170">
        <v>0.28000000000000003</v>
      </c>
      <c r="P49" s="170">
        <v>0.4</v>
      </c>
      <c r="Q49" s="170">
        <v>0</v>
      </c>
      <c r="R49" s="170">
        <v>0</v>
      </c>
      <c r="S49" s="170">
        <v>0</v>
      </c>
      <c r="T49" s="170">
        <v>1</v>
      </c>
      <c r="U49" s="170">
        <v>4.04</v>
      </c>
      <c r="V49" s="170">
        <v>0.99</v>
      </c>
      <c r="W49" s="170">
        <v>0.7</v>
      </c>
    </row>
    <row r="50" spans="1:23" ht="22.5" x14ac:dyDescent="0.2">
      <c r="A50" s="83" t="s">
        <v>131</v>
      </c>
      <c r="B50" s="89" t="s">
        <v>132</v>
      </c>
      <c r="C50" s="83" t="s">
        <v>133</v>
      </c>
      <c r="D50" s="169">
        <v>0</v>
      </c>
      <c r="E50" s="170">
        <v>2.6799999999999997</v>
      </c>
      <c r="F50" s="170">
        <v>2.6799999999999997</v>
      </c>
      <c r="G50" s="170">
        <v>2.23</v>
      </c>
      <c r="H50" s="170">
        <v>0</v>
      </c>
      <c r="I50" s="170">
        <v>0</v>
      </c>
      <c r="J50" s="170">
        <v>0.05</v>
      </c>
      <c r="K50" s="170">
        <v>0</v>
      </c>
      <c r="L50" s="170">
        <v>0.4</v>
      </c>
      <c r="M50" s="170">
        <v>0</v>
      </c>
      <c r="N50" s="170">
        <v>0</v>
      </c>
      <c r="O50" s="170">
        <v>0</v>
      </c>
      <c r="P50" s="170">
        <v>0</v>
      </c>
      <c r="Q50" s="170">
        <v>0</v>
      </c>
      <c r="R50" s="170">
        <v>0</v>
      </c>
      <c r="S50" s="170">
        <v>0</v>
      </c>
      <c r="T50" s="170">
        <v>0</v>
      </c>
      <c r="U50" s="170">
        <v>0</v>
      </c>
      <c r="V50" s="170">
        <v>0</v>
      </c>
      <c r="W50" s="170">
        <v>0</v>
      </c>
    </row>
    <row r="51" spans="1:23" ht="33.75" x14ac:dyDescent="0.2">
      <c r="A51" s="83" t="s">
        <v>134</v>
      </c>
      <c r="B51" s="89" t="s">
        <v>135</v>
      </c>
      <c r="C51" s="83" t="s">
        <v>136</v>
      </c>
      <c r="D51" s="169">
        <v>13.6</v>
      </c>
      <c r="E51" s="170">
        <v>0</v>
      </c>
      <c r="F51" s="170">
        <v>13.6</v>
      </c>
      <c r="G51" s="170">
        <v>0</v>
      </c>
      <c r="H51" s="170">
        <v>0</v>
      </c>
      <c r="I51" s="170">
        <v>0</v>
      </c>
      <c r="J51" s="170">
        <v>0</v>
      </c>
      <c r="K51" s="170">
        <v>1.46</v>
      </c>
      <c r="L51" s="170">
        <v>0.8</v>
      </c>
      <c r="M51" s="170">
        <v>0</v>
      </c>
      <c r="N51" s="170">
        <v>10.94</v>
      </c>
      <c r="O51" s="170">
        <v>0</v>
      </c>
      <c r="P51" s="170">
        <v>0</v>
      </c>
      <c r="Q51" s="170">
        <v>0</v>
      </c>
      <c r="R51" s="170">
        <v>0</v>
      </c>
      <c r="S51" s="170">
        <v>0</v>
      </c>
      <c r="T51" s="170">
        <v>0</v>
      </c>
      <c r="U51" s="170">
        <v>0.4</v>
      </c>
      <c r="V51" s="170">
        <v>0</v>
      </c>
      <c r="W51" s="170">
        <v>0</v>
      </c>
    </row>
    <row r="52" spans="1:23" x14ac:dyDescent="0.2">
      <c r="A52" s="83" t="s">
        <v>137</v>
      </c>
      <c r="B52" s="89" t="s">
        <v>138</v>
      </c>
      <c r="C52" s="83" t="s">
        <v>139</v>
      </c>
      <c r="D52" s="169">
        <v>38</v>
      </c>
      <c r="E52" s="170">
        <v>0</v>
      </c>
      <c r="F52" s="170">
        <v>38</v>
      </c>
      <c r="G52" s="170">
        <v>0</v>
      </c>
      <c r="H52" s="170">
        <v>0</v>
      </c>
      <c r="I52" s="170">
        <v>18.98</v>
      </c>
      <c r="J52" s="170">
        <v>0</v>
      </c>
      <c r="K52" s="170">
        <v>2.5099999999999998</v>
      </c>
      <c r="L52" s="170">
        <v>0.04</v>
      </c>
      <c r="M52" s="170">
        <v>0</v>
      </c>
      <c r="N52" s="170">
        <v>1</v>
      </c>
      <c r="O52" s="170">
        <v>0</v>
      </c>
      <c r="P52" s="170">
        <v>0</v>
      </c>
      <c r="Q52" s="170">
        <v>12.42</v>
      </c>
      <c r="R52" s="170">
        <v>1</v>
      </c>
      <c r="S52" s="170">
        <v>0</v>
      </c>
      <c r="T52" s="170">
        <v>1</v>
      </c>
      <c r="U52" s="170">
        <v>1.05</v>
      </c>
      <c r="V52" s="170">
        <v>0</v>
      </c>
      <c r="W52" s="170">
        <v>0</v>
      </c>
    </row>
    <row r="53" spans="1:23" ht="22.5" x14ac:dyDescent="0.2">
      <c r="A53" s="83" t="s">
        <v>140</v>
      </c>
      <c r="B53" s="89" t="s">
        <v>141</v>
      </c>
      <c r="C53" s="83" t="s">
        <v>142</v>
      </c>
      <c r="D53" s="169">
        <v>2220.1799999999998</v>
      </c>
      <c r="E53" s="170">
        <v>-170.82000000000016</v>
      </c>
      <c r="F53" s="170">
        <v>2049.3599999999997</v>
      </c>
      <c r="G53" s="170">
        <v>0</v>
      </c>
      <c r="H53" s="170">
        <v>0.32</v>
      </c>
      <c r="I53" s="170">
        <v>6.84</v>
      </c>
      <c r="J53" s="170">
        <v>9.0500000000000007</v>
      </c>
      <c r="K53" s="170">
        <v>1.02</v>
      </c>
      <c r="L53" s="170">
        <v>2.25</v>
      </c>
      <c r="M53" s="170">
        <v>0.27</v>
      </c>
      <c r="N53" s="170">
        <v>0.65</v>
      </c>
      <c r="O53" s="170">
        <v>1533.96</v>
      </c>
      <c r="P53" s="170">
        <v>2.84</v>
      </c>
      <c r="Q53" s="170">
        <v>0.37</v>
      </c>
      <c r="R53" s="170">
        <v>182.63</v>
      </c>
      <c r="S53" s="170">
        <v>153.59</v>
      </c>
      <c r="T53" s="170">
        <v>63.48</v>
      </c>
      <c r="U53" s="170">
        <v>0.31</v>
      </c>
      <c r="V53" s="170">
        <v>91.35</v>
      </c>
      <c r="W53" s="170">
        <v>0.43</v>
      </c>
    </row>
    <row r="54" spans="1:23" ht="33.75" x14ac:dyDescent="0.2">
      <c r="A54" s="83" t="s">
        <v>143</v>
      </c>
      <c r="B54" s="89" t="s">
        <v>144</v>
      </c>
      <c r="C54" s="83" t="s">
        <v>145</v>
      </c>
      <c r="D54" s="169">
        <v>1.03</v>
      </c>
      <c r="E54" s="170">
        <v>0</v>
      </c>
      <c r="F54" s="170">
        <v>1.03</v>
      </c>
      <c r="G54" s="170">
        <v>0.24</v>
      </c>
      <c r="H54" s="170">
        <v>0</v>
      </c>
      <c r="I54" s="170">
        <v>0.02</v>
      </c>
      <c r="J54" s="170">
        <v>7.0000000000000007E-2</v>
      </c>
      <c r="K54" s="170">
        <v>0.04</v>
      </c>
      <c r="L54" s="170">
        <v>0.06</v>
      </c>
      <c r="M54" s="170">
        <v>0.05</v>
      </c>
      <c r="N54" s="170">
        <v>0.09</v>
      </c>
      <c r="O54" s="170">
        <v>0.05</v>
      </c>
      <c r="P54" s="170">
        <v>0.02</v>
      </c>
      <c r="Q54" s="170">
        <v>0.15</v>
      </c>
      <c r="R54" s="170">
        <v>0.08</v>
      </c>
      <c r="S54" s="170">
        <v>0.02</v>
      </c>
      <c r="T54" s="170">
        <v>0</v>
      </c>
      <c r="U54" s="170">
        <v>0.02</v>
      </c>
      <c r="V54" s="170">
        <v>0</v>
      </c>
      <c r="W54" s="170">
        <v>0.12</v>
      </c>
    </row>
    <row r="55" spans="1:23" x14ac:dyDescent="0.2">
      <c r="A55" s="83" t="s">
        <v>146</v>
      </c>
      <c r="B55" s="89" t="s">
        <v>147</v>
      </c>
      <c r="C55" s="83" t="s">
        <v>148</v>
      </c>
      <c r="D55" s="169">
        <v>0</v>
      </c>
      <c r="E55" s="170">
        <v>28.350000000000005</v>
      </c>
      <c r="F55" s="170">
        <v>28.350000000000005</v>
      </c>
      <c r="G55" s="170">
        <v>5.01</v>
      </c>
      <c r="H55" s="170">
        <v>3.9</v>
      </c>
      <c r="I55" s="170">
        <v>2.44</v>
      </c>
      <c r="J55" s="170">
        <v>2.23</v>
      </c>
      <c r="K55" s="170">
        <v>2.38</v>
      </c>
      <c r="L55" s="170">
        <v>3.15</v>
      </c>
      <c r="M55" s="170">
        <v>1.96</v>
      </c>
      <c r="N55" s="170">
        <v>0.4</v>
      </c>
      <c r="O55" s="170">
        <v>1.23</v>
      </c>
      <c r="P55" s="170">
        <v>1.78</v>
      </c>
      <c r="Q55" s="170">
        <v>0.67</v>
      </c>
      <c r="R55" s="170">
        <v>0.3</v>
      </c>
      <c r="S55" s="170">
        <v>0.6</v>
      </c>
      <c r="T55" s="170">
        <v>0.3</v>
      </c>
      <c r="U55" s="170">
        <v>0.27</v>
      </c>
      <c r="V55" s="170">
        <v>0.85</v>
      </c>
      <c r="W55" s="170">
        <v>0.88</v>
      </c>
    </row>
    <row r="56" spans="1:23" ht="22.5" x14ac:dyDescent="0.2">
      <c r="A56" s="83" t="s">
        <v>149</v>
      </c>
      <c r="B56" s="89" t="s">
        <v>150</v>
      </c>
      <c r="C56" s="83" t="s">
        <v>151</v>
      </c>
      <c r="D56" s="169">
        <v>0</v>
      </c>
      <c r="E56" s="170">
        <v>27.180000000000003</v>
      </c>
      <c r="F56" s="170">
        <v>27.180000000000003</v>
      </c>
      <c r="G56" s="170">
        <v>6.58</v>
      </c>
      <c r="H56" s="170">
        <v>1.32</v>
      </c>
      <c r="I56" s="170">
        <v>0.37</v>
      </c>
      <c r="J56" s="170">
        <v>7.76</v>
      </c>
      <c r="K56" s="170">
        <v>0.14000000000000001</v>
      </c>
      <c r="L56" s="170">
        <v>3.73</v>
      </c>
      <c r="M56" s="170">
        <v>0.56999999999999995</v>
      </c>
      <c r="N56" s="170">
        <v>0.56999999999999995</v>
      </c>
      <c r="O56" s="170">
        <v>0.25</v>
      </c>
      <c r="P56" s="170">
        <v>1.0900000000000001</v>
      </c>
      <c r="Q56" s="170">
        <v>0.67</v>
      </c>
      <c r="R56" s="170">
        <v>0.92</v>
      </c>
      <c r="S56" s="170">
        <v>0.34</v>
      </c>
      <c r="T56" s="170">
        <v>1.45</v>
      </c>
      <c r="U56" s="170">
        <v>0.2</v>
      </c>
      <c r="V56" s="170">
        <v>1.1399999999999999</v>
      </c>
      <c r="W56" s="170">
        <v>0.08</v>
      </c>
    </row>
    <row r="57" spans="1:23" x14ac:dyDescent="0.2">
      <c r="A57" s="83" t="s">
        <v>152</v>
      </c>
      <c r="B57" s="89" t="s">
        <v>153</v>
      </c>
      <c r="C57" s="83" t="s">
        <v>154</v>
      </c>
      <c r="D57" s="169">
        <v>38.79</v>
      </c>
      <c r="E57" s="170">
        <v>0</v>
      </c>
      <c r="F57" s="170">
        <v>38.79</v>
      </c>
      <c r="G57" s="170">
        <v>3.04</v>
      </c>
      <c r="H57" s="170">
        <v>1.24</v>
      </c>
      <c r="I57" s="170">
        <v>8.7899999999999991</v>
      </c>
      <c r="J57" s="170">
        <v>0.6</v>
      </c>
      <c r="K57" s="170">
        <v>4.7699999999999996</v>
      </c>
      <c r="L57" s="170">
        <v>2.73</v>
      </c>
      <c r="M57" s="170">
        <v>0.83</v>
      </c>
      <c r="N57" s="170">
        <v>0</v>
      </c>
      <c r="O57" s="170">
        <v>7.35</v>
      </c>
      <c r="P57" s="170">
        <v>0.34</v>
      </c>
      <c r="Q57" s="170">
        <v>0.16</v>
      </c>
      <c r="R57" s="170">
        <v>0</v>
      </c>
      <c r="S57" s="170">
        <v>2.42</v>
      </c>
      <c r="T57" s="170">
        <v>0.72</v>
      </c>
      <c r="U57" s="170">
        <v>1.84</v>
      </c>
      <c r="V57" s="170">
        <v>2.64</v>
      </c>
      <c r="W57" s="170">
        <v>1.32</v>
      </c>
    </row>
    <row r="58" spans="1:23" x14ac:dyDescent="0.2">
      <c r="A58" s="83" t="s">
        <v>155</v>
      </c>
      <c r="B58" s="89" t="s">
        <v>156</v>
      </c>
      <c r="C58" s="83" t="s">
        <v>157</v>
      </c>
      <c r="D58" s="169">
        <v>0</v>
      </c>
      <c r="E58" s="170">
        <v>2.46</v>
      </c>
      <c r="F58" s="170">
        <v>2.46</v>
      </c>
      <c r="G58" s="170">
        <v>0.26</v>
      </c>
      <c r="H58" s="170">
        <v>0.19</v>
      </c>
      <c r="I58" s="170">
        <v>0</v>
      </c>
      <c r="J58" s="170">
        <v>7.0000000000000007E-2</v>
      </c>
      <c r="K58" s="170">
        <v>0</v>
      </c>
      <c r="L58" s="170">
        <v>0.53</v>
      </c>
      <c r="M58" s="170">
        <v>0</v>
      </c>
      <c r="N58" s="170">
        <v>0</v>
      </c>
      <c r="O58" s="170">
        <v>0</v>
      </c>
      <c r="P58" s="170">
        <v>0</v>
      </c>
      <c r="Q58" s="170">
        <v>0.34</v>
      </c>
      <c r="R58" s="170">
        <v>0</v>
      </c>
      <c r="S58" s="170">
        <v>7.0000000000000007E-2</v>
      </c>
      <c r="T58" s="170">
        <v>0</v>
      </c>
      <c r="U58" s="170">
        <v>0</v>
      </c>
      <c r="V58" s="170">
        <v>0.14000000000000001</v>
      </c>
      <c r="W58" s="170">
        <v>0.86</v>
      </c>
    </row>
    <row r="59" spans="1:23" ht="33.75" x14ac:dyDescent="0.2">
      <c r="A59" s="83" t="s">
        <v>158</v>
      </c>
      <c r="B59" s="89" t="s">
        <v>159</v>
      </c>
      <c r="C59" s="83" t="s">
        <v>160</v>
      </c>
      <c r="D59" s="169">
        <v>620.04</v>
      </c>
      <c r="E59" s="170">
        <v>75.5300000000002</v>
      </c>
      <c r="F59" s="170">
        <v>695.57000000000016</v>
      </c>
      <c r="G59" s="170">
        <v>23.13</v>
      </c>
      <c r="H59" s="170">
        <v>195.01</v>
      </c>
      <c r="I59" s="170">
        <v>58.61</v>
      </c>
      <c r="J59" s="170">
        <v>19.79</v>
      </c>
      <c r="K59" s="170">
        <v>103.23</v>
      </c>
      <c r="L59" s="170">
        <v>4.55</v>
      </c>
      <c r="M59" s="170">
        <v>101.86</v>
      </c>
      <c r="N59" s="170">
        <v>9.39</v>
      </c>
      <c r="O59" s="170">
        <v>1.38</v>
      </c>
      <c r="P59" s="170">
        <v>19.14</v>
      </c>
      <c r="Q59" s="170">
        <v>18.09</v>
      </c>
      <c r="R59" s="170">
        <v>2.85</v>
      </c>
      <c r="S59" s="170">
        <v>14.26</v>
      </c>
      <c r="T59" s="170">
        <v>50.07</v>
      </c>
      <c r="U59" s="170">
        <v>30.03</v>
      </c>
      <c r="V59" s="170">
        <v>27.84</v>
      </c>
      <c r="W59" s="170">
        <v>16.34</v>
      </c>
    </row>
    <row r="60" spans="1:23" x14ac:dyDescent="0.2">
      <c r="A60" s="83" t="s">
        <v>161</v>
      </c>
      <c r="B60" s="89" t="s">
        <v>162</v>
      </c>
      <c r="C60" s="83" t="s">
        <v>163</v>
      </c>
      <c r="D60" s="169">
        <v>0</v>
      </c>
      <c r="E60" s="170">
        <v>2140.13</v>
      </c>
      <c r="F60" s="170">
        <v>2140.13</v>
      </c>
      <c r="G60" s="170">
        <v>70.56</v>
      </c>
      <c r="H60" s="170">
        <v>25.08</v>
      </c>
      <c r="I60" s="170">
        <v>30.78</v>
      </c>
      <c r="J60" s="170">
        <v>151.06</v>
      </c>
      <c r="K60" s="170">
        <v>59.77</v>
      </c>
      <c r="L60" s="170">
        <v>68.760000000000005</v>
      </c>
      <c r="M60" s="170">
        <v>285.27999999999997</v>
      </c>
      <c r="N60" s="170">
        <v>57.69</v>
      </c>
      <c r="O60" s="170">
        <v>11.21</v>
      </c>
      <c r="P60" s="170">
        <v>43.4</v>
      </c>
      <c r="Q60" s="170">
        <v>585.42999999999995</v>
      </c>
      <c r="R60" s="170">
        <v>161.63</v>
      </c>
      <c r="S60" s="170">
        <v>125.64</v>
      </c>
      <c r="T60" s="170">
        <v>116.31</v>
      </c>
      <c r="U60" s="170">
        <v>89.36</v>
      </c>
      <c r="V60" s="170">
        <v>76.319999999999993</v>
      </c>
      <c r="W60" s="170">
        <v>181.85</v>
      </c>
    </row>
    <row r="61" spans="1:23" ht="22.5" x14ac:dyDescent="0.2">
      <c r="A61" s="83" t="s">
        <v>164</v>
      </c>
      <c r="B61" s="89" t="s">
        <v>165</v>
      </c>
      <c r="C61" s="83" t="s">
        <v>166</v>
      </c>
      <c r="D61" s="169">
        <v>0</v>
      </c>
      <c r="E61" s="170">
        <v>1095.6099999999999</v>
      </c>
      <c r="F61" s="170">
        <v>1095.6099999999999</v>
      </c>
      <c r="G61" s="170">
        <v>4.22</v>
      </c>
      <c r="H61" s="170">
        <v>0</v>
      </c>
      <c r="I61" s="170">
        <v>15.41</v>
      </c>
      <c r="J61" s="170">
        <v>86.43</v>
      </c>
      <c r="K61" s="170">
        <v>11.6</v>
      </c>
      <c r="L61" s="170">
        <v>1.91</v>
      </c>
      <c r="M61" s="170">
        <v>227.07</v>
      </c>
      <c r="N61" s="170">
        <v>25.5</v>
      </c>
      <c r="O61" s="170">
        <v>0.18</v>
      </c>
      <c r="P61" s="170">
        <v>28.53</v>
      </c>
      <c r="Q61" s="170">
        <v>487.92</v>
      </c>
      <c r="R61" s="170">
        <v>1.88</v>
      </c>
      <c r="S61" s="170">
        <v>50.75</v>
      </c>
      <c r="T61" s="170">
        <v>2.99</v>
      </c>
      <c r="U61" s="170">
        <v>50.26</v>
      </c>
      <c r="V61" s="170">
        <v>2.2599999999999998</v>
      </c>
      <c r="W61" s="170">
        <v>98.7</v>
      </c>
    </row>
    <row r="62" spans="1:23" ht="22.5" x14ac:dyDescent="0.2">
      <c r="A62" s="83" t="s">
        <v>167</v>
      </c>
      <c r="B62" s="89" t="s">
        <v>168</v>
      </c>
      <c r="C62" s="83" t="s">
        <v>169</v>
      </c>
      <c r="D62" s="169">
        <v>0</v>
      </c>
      <c r="E62" s="170">
        <v>1044.5200000000002</v>
      </c>
      <c r="F62" s="170">
        <v>1044.5200000000002</v>
      </c>
      <c r="G62" s="170">
        <v>66.34</v>
      </c>
      <c r="H62" s="170">
        <v>25.08</v>
      </c>
      <c r="I62" s="170">
        <v>15.37</v>
      </c>
      <c r="J62" s="170">
        <v>64.63</v>
      </c>
      <c r="K62" s="170">
        <v>48.17</v>
      </c>
      <c r="L62" s="170">
        <v>66.849999999999994</v>
      </c>
      <c r="M62" s="170">
        <v>58.21</v>
      </c>
      <c r="N62" s="170">
        <v>32.19</v>
      </c>
      <c r="O62" s="170">
        <v>11.03</v>
      </c>
      <c r="P62" s="170">
        <v>14.87</v>
      </c>
      <c r="Q62" s="170">
        <v>97.51</v>
      </c>
      <c r="R62" s="170">
        <v>159.75</v>
      </c>
      <c r="S62" s="170">
        <v>74.89</v>
      </c>
      <c r="T62" s="170">
        <v>113.32</v>
      </c>
      <c r="U62" s="170">
        <v>39.1</v>
      </c>
      <c r="V62" s="170">
        <v>74.06</v>
      </c>
      <c r="W62" s="170">
        <v>83.15</v>
      </c>
    </row>
    <row r="63" spans="1:23" x14ac:dyDescent="0.2">
      <c r="A63" s="83" t="s">
        <v>170</v>
      </c>
      <c r="B63" s="89" t="s">
        <v>171</v>
      </c>
      <c r="C63" s="83" t="s">
        <v>172</v>
      </c>
      <c r="D63" s="169">
        <v>0</v>
      </c>
      <c r="E63" s="170">
        <v>3.63</v>
      </c>
      <c r="F63" s="170">
        <v>3.63</v>
      </c>
      <c r="G63" s="170">
        <v>2.21</v>
      </c>
      <c r="H63" s="170">
        <v>1.42</v>
      </c>
      <c r="I63" s="170">
        <v>0</v>
      </c>
      <c r="J63" s="170">
        <v>0</v>
      </c>
      <c r="K63" s="170">
        <v>0</v>
      </c>
      <c r="L63" s="170">
        <v>0</v>
      </c>
      <c r="M63" s="170">
        <v>0</v>
      </c>
      <c r="N63" s="170">
        <v>0</v>
      </c>
      <c r="O63" s="170">
        <v>0</v>
      </c>
      <c r="P63" s="170">
        <v>0</v>
      </c>
      <c r="Q63" s="170">
        <v>0</v>
      </c>
      <c r="R63" s="170">
        <v>0</v>
      </c>
      <c r="S63" s="170">
        <v>0</v>
      </c>
      <c r="T63" s="170">
        <v>0</v>
      </c>
      <c r="U63" s="170">
        <v>0</v>
      </c>
      <c r="V63" s="170">
        <v>0</v>
      </c>
      <c r="W63" s="170">
        <v>0</v>
      </c>
    </row>
    <row r="64" spans="1:23" s="8" customFormat="1" x14ac:dyDescent="0.2">
      <c r="A64" s="82">
        <v>3</v>
      </c>
      <c r="B64" s="87" t="s">
        <v>199</v>
      </c>
      <c r="C64" s="82" t="s">
        <v>174</v>
      </c>
      <c r="D64" s="167">
        <v>115.44</v>
      </c>
      <c r="E64" s="168">
        <v>0</v>
      </c>
      <c r="F64" s="168">
        <v>115.44</v>
      </c>
      <c r="G64" s="168">
        <v>1.31</v>
      </c>
      <c r="H64" s="168">
        <v>7.99</v>
      </c>
      <c r="I64" s="168">
        <v>9.76</v>
      </c>
      <c r="J64" s="168">
        <v>11.09</v>
      </c>
      <c r="K64" s="168">
        <v>18.72</v>
      </c>
      <c r="L64" s="168">
        <v>0</v>
      </c>
      <c r="M64" s="168">
        <v>25.22</v>
      </c>
      <c r="N64" s="168">
        <v>0</v>
      </c>
      <c r="O64" s="168">
        <v>0.9</v>
      </c>
      <c r="P64" s="168">
        <v>5.45</v>
      </c>
      <c r="Q64" s="168">
        <v>9.5</v>
      </c>
      <c r="R64" s="168">
        <v>2.59</v>
      </c>
      <c r="S64" s="168">
        <v>3.08</v>
      </c>
      <c r="T64" s="168">
        <v>0</v>
      </c>
      <c r="U64" s="168">
        <v>2.2200000000000002</v>
      </c>
      <c r="V64" s="168">
        <v>12.09</v>
      </c>
      <c r="W64" s="168">
        <v>5.52</v>
      </c>
    </row>
    <row r="65" spans="1:23" x14ac:dyDescent="0.2">
      <c r="A65" s="83"/>
      <c r="B65" s="91" t="s">
        <v>175</v>
      </c>
      <c r="C65" s="92" t="s">
        <v>196</v>
      </c>
      <c r="D65" s="169">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170">
        <v>0</v>
      </c>
      <c r="W65" s="170">
        <v>0</v>
      </c>
    </row>
    <row r="66" spans="1:23" x14ac:dyDescent="0.2">
      <c r="A66" s="83" t="s">
        <v>176</v>
      </c>
      <c r="B66" s="89" t="s">
        <v>177</v>
      </c>
      <c r="C66" s="83" t="s">
        <v>178</v>
      </c>
      <c r="D66" s="169">
        <v>0</v>
      </c>
      <c r="E66" s="170">
        <v>51.33</v>
      </c>
      <c r="F66" s="170">
        <v>51.33</v>
      </c>
      <c r="G66" s="170">
        <v>1.31</v>
      </c>
      <c r="H66" s="170">
        <v>7.99</v>
      </c>
      <c r="I66" s="170">
        <v>0</v>
      </c>
      <c r="J66" s="170">
        <v>2.09</v>
      </c>
      <c r="K66" s="170">
        <v>6.31</v>
      </c>
      <c r="L66" s="170">
        <v>0</v>
      </c>
      <c r="M66" s="170">
        <v>10.82</v>
      </c>
      <c r="N66" s="170">
        <v>0</v>
      </c>
      <c r="O66" s="170">
        <v>0</v>
      </c>
      <c r="P66" s="170">
        <v>0.45</v>
      </c>
      <c r="Q66" s="170">
        <v>9.5</v>
      </c>
      <c r="R66" s="170">
        <v>2.59</v>
      </c>
      <c r="S66" s="170">
        <v>0.84</v>
      </c>
      <c r="T66" s="170">
        <v>0</v>
      </c>
      <c r="U66" s="170">
        <v>0.68</v>
      </c>
      <c r="V66" s="170">
        <v>3.23</v>
      </c>
      <c r="W66" s="170">
        <v>5.52</v>
      </c>
    </row>
    <row r="67" spans="1:23" x14ac:dyDescent="0.2">
      <c r="A67" s="83" t="s">
        <v>179</v>
      </c>
      <c r="B67" s="89" t="s">
        <v>180</v>
      </c>
      <c r="C67" s="83" t="s">
        <v>181</v>
      </c>
      <c r="D67" s="169">
        <v>0</v>
      </c>
      <c r="E67" s="170">
        <v>54.18</v>
      </c>
      <c r="F67" s="170">
        <v>54.18</v>
      </c>
      <c r="G67" s="170">
        <v>0</v>
      </c>
      <c r="H67" s="170">
        <v>0</v>
      </c>
      <c r="I67" s="170">
        <v>2.83</v>
      </c>
      <c r="J67" s="170">
        <v>9</v>
      </c>
      <c r="K67" s="170">
        <v>12.41</v>
      </c>
      <c r="L67" s="170">
        <v>0</v>
      </c>
      <c r="M67" s="170">
        <v>14.4</v>
      </c>
      <c r="N67" s="170">
        <v>0</v>
      </c>
      <c r="O67" s="170">
        <v>0.9</v>
      </c>
      <c r="P67" s="170">
        <v>2</v>
      </c>
      <c r="Q67" s="170">
        <v>0</v>
      </c>
      <c r="R67" s="170">
        <v>0</v>
      </c>
      <c r="S67" s="170">
        <v>2.2400000000000002</v>
      </c>
      <c r="T67" s="170">
        <v>0</v>
      </c>
      <c r="U67" s="170">
        <v>1.54</v>
      </c>
      <c r="V67" s="170">
        <v>8.86</v>
      </c>
      <c r="W67" s="170">
        <v>0</v>
      </c>
    </row>
    <row r="68" spans="1:23" x14ac:dyDescent="0.2">
      <c r="A68" s="83" t="s">
        <v>182</v>
      </c>
      <c r="B68" s="89" t="s">
        <v>183</v>
      </c>
      <c r="C68" s="83" t="s">
        <v>184</v>
      </c>
      <c r="D68" s="169">
        <v>0</v>
      </c>
      <c r="E68" s="170">
        <v>9.93</v>
      </c>
      <c r="F68" s="170">
        <v>9.93</v>
      </c>
      <c r="G68" s="170">
        <v>0</v>
      </c>
      <c r="H68" s="170">
        <v>0</v>
      </c>
      <c r="I68" s="170">
        <v>6.93</v>
      </c>
      <c r="J68" s="170">
        <v>0</v>
      </c>
      <c r="K68" s="170">
        <v>0</v>
      </c>
      <c r="L68" s="170">
        <v>0</v>
      </c>
      <c r="M68" s="170">
        <v>0</v>
      </c>
      <c r="N68" s="170">
        <v>0</v>
      </c>
      <c r="O68" s="170">
        <v>0</v>
      </c>
      <c r="P68" s="170">
        <v>3</v>
      </c>
      <c r="Q68" s="170">
        <v>0</v>
      </c>
      <c r="R68" s="170">
        <v>0</v>
      </c>
      <c r="S68" s="170">
        <v>0</v>
      </c>
      <c r="T68" s="170">
        <v>0</v>
      </c>
      <c r="U68" s="170">
        <v>0</v>
      </c>
      <c r="V68" s="170">
        <v>0</v>
      </c>
      <c r="W68" s="170">
        <v>0</v>
      </c>
    </row>
    <row r="69" spans="1:23" x14ac:dyDescent="0.2">
      <c r="A69" s="83" t="s">
        <v>185</v>
      </c>
      <c r="B69" s="89" t="s">
        <v>186</v>
      </c>
      <c r="C69" s="83" t="s">
        <v>187</v>
      </c>
      <c r="D69" s="169">
        <v>0</v>
      </c>
      <c r="E69" s="170">
        <v>0</v>
      </c>
      <c r="F69" s="170">
        <v>0</v>
      </c>
      <c r="G69" s="170">
        <v>0</v>
      </c>
      <c r="H69" s="170">
        <v>0</v>
      </c>
      <c r="I69" s="170">
        <v>0</v>
      </c>
      <c r="J69" s="170">
        <v>0</v>
      </c>
      <c r="K69" s="170">
        <v>0</v>
      </c>
      <c r="L69" s="170">
        <v>0</v>
      </c>
      <c r="M69" s="170">
        <v>0</v>
      </c>
      <c r="N69" s="170">
        <v>0</v>
      </c>
      <c r="O69" s="170">
        <v>0</v>
      </c>
      <c r="P69" s="170">
        <v>0</v>
      </c>
      <c r="Q69" s="170">
        <v>0</v>
      </c>
      <c r="R69" s="170">
        <v>0</v>
      </c>
      <c r="S69" s="170">
        <v>0</v>
      </c>
      <c r="T69" s="170">
        <v>0</v>
      </c>
      <c r="U69" s="170">
        <v>0</v>
      </c>
      <c r="V69" s="170">
        <v>0</v>
      </c>
      <c r="W69" s="170">
        <v>0</v>
      </c>
    </row>
  </sheetData>
  <mergeCells count="12">
    <mergeCell ref="V3:W3"/>
    <mergeCell ref="G4:W4"/>
    <mergeCell ref="A1:B1"/>
    <mergeCell ref="A2:S2"/>
    <mergeCell ref="N3:O3"/>
    <mergeCell ref="A4:A5"/>
    <mergeCell ref="B4:B5"/>
    <mergeCell ref="C4:C5"/>
    <mergeCell ref="D4:D5"/>
    <mergeCell ref="E4:E5"/>
    <mergeCell ref="F4:F5"/>
    <mergeCell ref="R3:S3"/>
  </mergeCells>
  <printOptions horizontalCentered="1"/>
  <pageMargins left="0.70866141732283472" right="0.31496062992125984" top="0.35433070866141736" bottom="0.35433070866141736" header="0.31496062992125984"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74"/>
  <sheetViews>
    <sheetView showZeros="0" zoomScale="85" zoomScaleNormal="85" workbookViewId="0">
      <pane xSplit="2" ySplit="6" topLeftCell="C40" activePane="bottomRight" state="frozen"/>
      <selection activeCell="A7" sqref="A7:A73"/>
      <selection pane="topRight" activeCell="A7" sqref="A7:A73"/>
      <selection pane="bottomLeft" activeCell="A7" sqref="A7:A73"/>
      <selection pane="bottomRight" activeCell="E25" sqref="E25"/>
    </sheetView>
  </sheetViews>
  <sheetFormatPr defaultColWidth="8.83203125" defaultRowHeight="12.75" x14ac:dyDescent="0.2"/>
  <cols>
    <col min="1" max="1" width="6.83203125" style="37" customWidth="1"/>
    <col min="2" max="2" width="38.1640625" style="19" customWidth="1"/>
    <col min="3" max="3" width="8.5" style="19" customWidth="1"/>
    <col min="4" max="4" width="10.5" style="19" customWidth="1"/>
    <col min="5" max="8" width="7.83203125" style="19" customWidth="1"/>
    <col min="9" max="10" width="7.83203125" style="20" customWidth="1"/>
    <col min="11" max="21" width="7.83203125" style="19" customWidth="1"/>
    <col min="22" max="16384" width="8.83203125" style="19"/>
  </cols>
  <sheetData>
    <row r="1" spans="1:21" ht="12.75" customHeight="1" x14ac:dyDescent="0.2">
      <c r="A1" s="234" t="s">
        <v>216</v>
      </c>
      <c r="B1" s="234"/>
      <c r="C1" s="234"/>
      <c r="D1" s="234"/>
      <c r="E1" s="234"/>
      <c r="F1" s="234"/>
      <c r="G1" s="234"/>
    </row>
    <row r="2" spans="1:21" ht="13.15" customHeight="1" x14ac:dyDescent="0.2">
      <c r="A2" s="235" t="s">
        <v>378</v>
      </c>
      <c r="B2" s="235"/>
      <c r="C2" s="235"/>
      <c r="D2" s="235"/>
      <c r="E2" s="235"/>
      <c r="F2" s="235"/>
      <c r="G2" s="235"/>
      <c r="H2" s="235"/>
      <c r="I2" s="235"/>
      <c r="J2" s="235"/>
      <c r="K2" s="235"/>
      <c r="L2" s="235"/>
      <c r="M2" s="235"/>
      <c r="N2" s="235"/>
      <c r="O2" s="235"/>
      <c r="P2" s="235"/>
      <c r="Q2" s="235"/>
    </row>
    <row r="3" spans="1:21" ht="13.15" customHeight="1" x14ac:dyDescent="0.2">
      <c r="A3" s="21"/>
      <c r="B3" s="21"/>
      <c r="C3" s="21"/>
      <c r="D3" s="21"/>
      <c r="E3" s="21"/>
      <c r="F3" s="21"/>
      <c r="G3" s="21"/>
      <c r="H3" s="22"/>
      <c r="I3" s="22"/>
      <c r="L3" s="236"/>
      <c r="M3" s="236"/>
      <c r="P3" s="232"/>
      <c r="Q3" s="232"/>
      <c r="T3" s="232" t="s">
        <v>189</v>
      </c>
      <c r="U3" s="232"/>
    </row>
    <row r="4" spans="1:21" ht="13.15" customHeight="1" x14ac:dyDescent="0.2">
      <c r="A4" s="233" t="s">
        <v>1</v>
      </c>
      <c r="B4" s="233" t="s">
        <v>2</v>
      </c>
      <c r="C4" s="233" t="s">
        <v>3</v>
      </c>
      <c r="D4" s="233" t="s">
        <v>213</v>
      </c>
      <c r="E4" s="233" t="s">
        <v>217</v>
      </c>
      <c r="F4" s="233"/>
      <c r="G4" s="233"/>
      <c r="H4" s="233"/>
      <c r="I4" s="233"/>
      <c r="J4" s="233"/>
      <c r="K4" s="233"/>
      <c r="L4" s="233"/>
      <c r="M4" s="233"/>
      <c r="N4" s="233"/>
      <c r="O4" s="233"/>
      <c r="P4" s="233"/>
      <c r="Q4" s="233"/>
      <c r="R4" s="233"/>
      <c r="S4" s="233"/>
      <c r="T4" s="233"/>
      <c r="U4" s="233"/>
    </row>
    <row r="5" spans="1:21" ht="51" x14ac:dyDescent="0.2">
      <c r="A5" s="233"/>
      <c r="B5" s="233"/>
      <c r="C5" s="233"/>
      <c r="D5" s="233"/>
      <c r="E5" s="24" t="s">
        <v>357</v>
      </c>
      <c r="F5" s="24" t="s">
        <v>358</v>
      </c>
      <c r="G5" s="24" t="s">
        <v>359</v>
      </c>
      <c r="H5" s="24" t="s">
        <v>360</v>
      </c>
      <c r="I5" s="24" t="s">
        <v>361</v>
      </c>
      <c r="J5" s="24" t="s">
        <v>362</v>
      </c>
      <c r="K5" s="24" t="s">
        <v>363</v>
      </c>
      <c r="L5" s="24" t="s">
        <v>364</v>
      </c>
      <c r="M5" s="24" t="s">
        <v>365</v>
      </c>
      <c r="N5" s="24" t="s">
        <v>366</v>
      </c>
      <c r="O5" s="24" t="s">
        <v>367</v>
      </c>
      <c r="P5" s="24" t="s">
        <v>368</v>
      </c>
      <c r="Q5" s="24" t="s">
        <v>369</v>
      </c>
      <c r="R5" s="24" t="s">
        <v>370</v>
      </c>
      <c r="S5" s="24" t="s">
        <v>371</v>
      </c>
      <c r="T5" s="24" t="s">
        <v>372</v>
      </c>
      <c r="U5" s="24" t="s">
        <v>373</v>
      </c>
    </row>
    <row r="6" spans="1:21" ht="22.5" x14ac:dyDescent="0.2">
      <c r="A6" s="25">
        <v>1</v>
      </c>
      <c r="B6" s="25">
        <v>2</v>
      </c>
      <c r="C6" s="25">
        <v>3</v>
      </c>
      <c r="D6" s="26" t="s">
        <v>381</v>
      </c>
      <c r="E6" s="25">
        <v>5</v>
      </c>
      <c r="F6" s="25">
        <v>6</v>
      </c>
      <c r="G6" s="25">
        <v>7</v>
      </c>
      <c r="H6" s="25">
        <v>8</v>
      </c>
      <c r="I6" s="25">
        <v>9</v>
      </c>
      <c r="J6" s="25">
        <v>10</v>
      </c>
      <c r="K6" s="25">
        <v>11</v>
      </c>
      <c r="L6" s="25">
        <v>12</v>
      </c>
      <c r="M6" s="25">
        <v>13</v>
      </c>
      <c r="N6" s="25">
        <v>14</v>
      </c>
      <c r="O6" s="25">
        <v>15</v>
      </c>
      <c r="P6" s="25">
        <v>16</v>
      </c>
      <c r="Q6" s="25">
        <v>17</v>
      </c>
      <c r="R6" s="25">
        <v>18</v>
      </c>
      <c r="S6" s="25">
        <v>19</v>
      </c>
      <c r="T6" s="25">
        <v>20</v>
      </c>
      <c r="U6" s="25">
        <v>21</v>
      </c>
    </row>
    <row r="7" spans="1:21" s="27" customFormat="1" hidden="1" x14ac:dyDescent="0.2">
      <c r="A7" s="67"/>
      <c r="B7" s="67" t="s">
        <v>218</v>
      </c>
      <c r="C7" s="67"/>
      <c r="D7" s="68">
        <v>888.36000000000013</v>
      </c>
      <c r="E7" s="68">
        <v>5.12</v>
      </c>
      <c r="F7" s="68">
        <v>0</v>
      </c>
      <c r="G7" s="68">
        <v>143.32000000000002</v>
      </c>
      <c r="H7" s="68">
        <v>90.740000000000009</v>
      </c>
      <c r="I7" s="68">
        <v>197.91000000000003</v>
      </c>
      <c r="J7" s="68">
        <v>0</v>
      </c>
      <c r="K7" s="68">
        <v>152.34</v>
      </c>
      <c r="L7" s="68">
        <v>0</v>
      </c>
      <c r="M7" s="68">
        <v>5.48</v>
      </c>
      <c r="N7" s="68">
        <v>51.67</v>
      </c>
      <c r="O7" s="68">
        <v>0.1</v>
      </c>
      <c r="P7" s="68">
        <v>28</v>
      </c>
      <c r="Q7" s="68">
        <v>9.7700000000000014</v>
      </c>
      <c r="R7" s="68">
        <v>0</v>
      </c>
      <c r="S7" s="68">
        <v>113.47</v>
      </c>
      <c r="T7" s="68">
        <v>90.44</v>
      </c>
      <c r="U7" s="68">
        <v>0</v>
      </c>
    </row>
    <row r="8" spans="1:21" s="30" customFormat="1" x14ac:dyDescent="0.2">
      <c r="A8" s="23">
        <v>1</v>
      </c>
      <c r="B8" s="28" t="s">
        <v>195</v>
      </c>
      <c r="C8" s="23" t="s">
        <v>9</v>
      </c>
      <c r="D8" s="29">
        <v>373.15999999999997</v>
      </c>
      <c r="E8" s="29">
        <v>0</v>
      </c>
      <c r="F8" s="29">
        <v>0</v>
      </c>
      <c r="G8" s="29">
        <v>5</v>
      </c>
      <c r="H8" s="29">
        <v>57.86</v>
      </c>
      <c r="I8" s="29">
        <v>74.040000000000006</v>
      </c>
      <c r="J8" s="29">
        <v>0</v>
      </c>
      <c r="K8" s="29">
        <v>20</v>
      </c>
      <c r="L8" s="29">
        <v>0</v>
      </c>
      <c r="M8" s="29">
        <v>0</v>
      </c>
      <c r="N8" s="29">
        <v>30.86</v>
      </c>
      <c r="O8" s="29">
        <v>0</v>
      </c>
      <c r="P8" s="29">
        <v>26</v>
      </c>
      <c r="Q8" s="29">
        <v>0</v>
      </c>
      <c r="R8" s="29">
        <v>0</v>
      </c>
      <c r="S8" s="29">
        <v>93.12</v>
      </c>
      <c r="T8" s="29">
        <v>66.28</v>
      </c>
      <c r="U8" s="29">
        <v>0</v>
      </c>
    </row>
    <row r="9" spans="1:21" x14ac:dyDescent="0.2">
      <c r="A9" s="31" t="s">
        <v>10</v>
      </c>
      <c r="B9" s="32" t="s">
        <v>11</v>
      </c>
      <c r="C9" s="31" t="s">
        <v>12</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row>
    <row r="10" spans="1:21" x14ac:dyDescent="0.2">
      <c r="A10" s="31" t="s">
        <v>13</v>
      </c>
      <c r="B10" s="32" t="s">
        <v>14</v>
      </c>
      <c r="C10" s="31" t="s">
        <v>15</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row>
    <row r="11" spans="1:21" x14ac:dyDescent="0.2">
      <c r="A11" s="31" t="s">
        <v>16</v>
      </c>
      <c r="B11" s="32" t="s">
        <v>17</v>
      </c>
      <c r="C11" s="31" t="s">
        <v>18</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row>
    <row r="12" spans="1:21" x14ac:dyDescent="0.2">
      <c r="A12" s="31" t="s">
        <v>19</v>
      </c>
      <c r="B12" s="32" t="s">
        <v>20</v>
      </c>
      <c r="C12" s="31" t="s">
        <v>21</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row>
    <row r="13" spans="1:21" x14ac:dyDescent="0.2">
      <c r="A13" s="31" t="s">
        <v>22</v>
      </c>
      <c r="B13" s="32" t="s">
        <v>23</v>
      </c>
      <c r="C13" s="31" t="s">
        <v>24</v>
      </c>
      <c r="D13" s="33">
        <v>286.18</v>
      </c>
      <c r="E13" s="33">
        <v>0</v>
      </c>
      <c r="F13" s="33">
        <v>0</v>
      </c>
      <c r="G13" s="33">
        <v>5</v>
      </c>
      <c r="H13" s="33">
        <v>10.38</v>
      </c>
      <c r="I13" s="33">
        <v>74.040000000000006</v>
      </c>
      <c r="J13" s="33">
        <v>0</v>
      </c>
      <c r="K13" s="33">
        <v>0</v>
      </c>
      <c r="L13" s="33">
        <v>0</v>
      </c>
      <c r="M13" s="33">
        <v>0</v>
      </c>
      <c r="N13" s="33">
        <v>24.73</v>
      </c>
      <c r="O13" s="33">
        <v>0</v>
      </c>
      <c r="P13" s="33">
        <v>26</v>
      </c>
      <c r="Q13" s="33">
        <v>0</v>
      </c>
      <c r="R13" s="33">
        <v>0</v>
      </c>
      <c r="S13" s="33">
        <v>93.12</v>
      </c>
      <c r="T13" s="33">
        <v>52.91</v>
      </c>
      <c r="U13" s="33">
        <v>0</v>
      </c>
    </row>
    <row r="14" spans="1:21" x14ac:dyDescent="0.2">
      <c r="A14" s="31" t="s">
        <v>25</v>
      </c>
      <c r="B14" s="32" t="s">
        <v>26</v>
      </c>
      <c r="C14" s="31" t="s">
        <v>27</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row>
    <row r="15" spans="1:21" x14ac:dyDescent="0.2">
      <c r="A15" s="31" t="s">
        <v>28</v>
      </c>
      <c r="B15" s="32" t="s">
        <v>29</v>
      </c>
      <c r="C15" s="31" t="s">
        <v>30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row>
    <row r="16" spans="1:21" x14ac:dyDescent="0.2">
      <c r="A16" s="31" t="s">
        <v>31</v>
      </c>
      <c r="B16" s="32" t="s">
        <v>32</v>
      </c>
      <c r="C16" s="31" t="s">
        <v>33</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row>
    <row r="17" spans="1:21" ht="25.5" x14ac:dyDescent="0.2">
      <c r="A17" s="31"/>
      <c r="B17" s="34" t="s">
        <v>219</v>
      </c>
      <c r="C17" s="35" t="s">
        <v>35</v>
      </c>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33">
        <v>0</v>
      </c>
      <c r="U17" s="33">
        <v>0</v>
      </c>
    </row>
    <row r="18" spans="1:21" x14ac:dyDescent="0.2">
      <c r="A18" s="31" t="s">
        <v>36</v>
      </c>
      <c r="B18" s="32" t="s">
        <v>37</v>
      </c>
      <c r="C18" s="31" t="s">
        <v>38</v>
      </c>
      <c r="D18" s="33">
        <v>0</v>
      </c>
      <c r="E18" s="33">
        <v>0</v>
      </c>
      <c r="F18" s="33">
        <v>0</v>
      </c>
      <c r="G18" s="33">
        <v>0</v>
      </c>
      <c r="H18" s="33">
        <v>0</v>
      </c>
      <c r="I18" s="33">
        <v>0</v>
      </c>
      <c r="J18" s="33">
        <v>0</v>
      </c>
      <c r="K18" s="33">
        <v>0</v>
      </c>
      <c r="L18" s="33">
        <v>0</v>
      </c>
      <c r="M18" s="33">
        <v>0</v>
      </c>
      <c r="N18" s="33">
        <v>0</v>
      </c>
      <c r="O18" s="33">
        <v>0</v>
      </c>
      <c r="P18" s="33">
        <v>0</v>
      </c>
      <c r="Q18" s="33">
        <v>0</v>
      </c>
      <c r="R18" s="33">
        <v>0</v>
      </c>
      <c r="S18" s="33">
        <v>0</v>
      </c>
      <c r="T18" s="33">
        <v>0</v>
      </c>
      <c r="U18" s="33">
        <v>0</v>
      </c>
    </row>
    <row r="19" spans="1:21" x14ac:dyDescent="0.2">
      <c r="A19" s="31" t="s">
        <v>39</v>
      </c>
      <c r="B19" s="32" t="s">
        <v>40</v>
      </c>
      <c r="C19" s="31" t="s">
        <v>41</v>
      </c>
      <c r="D19" s="33">
        <v>60.849999999999994</v>
      </c>
      <c r="E19" s="33">
        <v>0</v>
      </c>
      <c r="F19" s="33">
        <v>0</v>
      </c>
      <c r="G19" s="33">
        <v>0</v>
      </c>
      <c r="H19" s="33">
        <v>47.48</v>
      </c>
      <c r="I19" s="33">
        <v>0</v>
      </c>
      <c r="J19" s="33">
        <v>0</v>
      </c>
      <c r="K19" s="33">
        <v>0</v>
      </c>
      <c r="L19" s="33">
        <v>0</v>
      </c>
      <c r="M19" s="33">
        <v>0</v>
      </c>
      <c r="N19" s="33">
        <v>0</v>
      </c>
      <c r="O19" s="33">
        <v>0</v>
      </c>
      <c r="P19" s="33">
        <v>0</v>
      </c>
      <c r="Q19" s="33">
        <v>0</v>
      </c>
      <c r="R19" s="33">
        <v>0</v>
      </c>
      <c r="S19" s="33">
        <v>0</v>
      </c>
      <c r="T19" s="33">
        <v>13.37</v>
      </c>
      <c r="U19" s="33">
        <v>0</v>
      </c>
    </row>
    <row r="20" spans="1:21" x14ac:dyDescent="0.2">
      <c r="A20" s="31" t="s">
        <v>42</v>
      </c>
      <c r="B20" s="32" t="s">
        <v>43</v>
      </c>
      <c r="C20" s="31" t="s">
        <v>44</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row>
    <row r="21" spans="1:21" x14ac:dyDescent="0.2">
      <c r="A21" s="31" t="s">
        <v>45</v>
      </c>
      <c r="B21" s="32" t="s">
        <v>46</v>
      </c>
      <c r="C21" s="31" t="s">
        <v>47</v>
      </c>
      <c r="D21" s="33">
        <v>26.130000000000003</v>
      </c>
      <c r="E21" s="33">
        <v>0</v>
      </c>
      <c r="F21" s="33">
        <v>0</v>
      </c>
      <c r="G21" s="33">
        <v>0</v>
      </c>
      <c r="H21" s="33">
        <v>0</v>
      </c>
      <c r="I21" s="33">
        <v>0</v>
      </c>
      <c r="J21" s="33">
        <v>0</v>
      </c>
      <c r="K21" s="33">
        <v>20</v>
      </c>
      <c r="L21" s="33">
        <v>0</v>
      </c>
      <c r="M21" s="33">
        <v>0</v>
      </c>
      <c r="N21" s="33">
        <v>6.1300000000000008</v>
      </c>
      <c r="O21" s="33">
        <v>0</v>
      </c>
      <c r="P21" s="33">
        <v>0</v>
      </c>
      <c r="Q21" s="33">
        <v>0</v>
      </c>
      <c r="R21" s="33">
        <v>0</v>
      </c>
      <c r="S21" s="33">
        <v>0</v>
      </c>
      <c r="T21" s="33">
        <v>0</v>
      </c>
      <c r="U21" s="33">
        <v>0</v>
      </c>
    </row>
    <row r="22" spans="1:21" s="30" customFormat="1" x14ac:dyDescent="0.2">
      <c r="A22" s="23">
        <v>2</v>
      </c>
      <c r="B22" s="28" t="s">
        <v>198</v>
      </c>
      <c r="C22" s="23" t="s">
        <v>49</v>
      </c>
      <c r="D22" s="29">
        <v>515.20000000000016</v>
      </c>
      <c r="E22" s="29">
        <v>5.12</v>
      </c>
      <c r="F22" s="29">
        <v>0</v>
      </c>
      <c r="G22" s="29">
        <v>138.32000000000002</v>
      </c>
      <c r="H22" s="29">
        <v>32.880000000000003</v>
      </c>
      <c r="I22" s="29">
        <v>123.87</v>
      </c>
      <c r="J22" s="29">
        <v>0</v>
      </c>
      <c r="K22" s="29">
        <v>132.34</v>
      </c>
      <c r="L22" s="29">
        <v>0</v>
      </c>
      <c r="M22" s="29">
        <v>5.48</v>
      </c>
      <c r="N22" s="29">
        <v>20.81</v>
      </c>
      <c r="O22" s="29">
        <v>0.1</v>
      </c>
      <c r="P22" s="29">
        <v>2</v>
      </c>
      <c r="Q22" s="29">
        <v>9.7700000000000014</v>
      </c>
      <c r="R22" s="29">
        <v>0</v>
      </c>
      <c r="S22" s="29">
        <v>20.350000000000001</v>
      </c>
      <c r="T22" s="29">
        <v>24.16</v>
      </c>
      <c r="U22" s="29">
        <v>0</v>
      </c>
    </row>
    <row r="23" spans="1:21" x14ac:dyDescent="0.2">
      <c r="A23" s="31" t="s">
        <v>50</v>
      </c>
      <c r="B23" s="32" t="s">
        <v>51</v>
      </c>
      <c r="C23" s="31" t="s">
        <v>52</v>
      </c>
      <c r="D23" s="33">
        <v>39.19</v>
      </c>
      <c r="E23" s="33">
        <v>0</v>
      </c>
      <c r="F23" s="33">
        <v>0</v>
      </c>
      <c r="G23" s="33">
        <v>0</v>
      </c>
      <c r="H23" s="33">
        <v>0</v>
      </c>
      <c r="I23" s="33">
        <v>22</v>
      </c>
      <c r="J23" s="33">
        <v>0</v>
      </c>
      <c r="K23" s="33">
        <v>2.19</v>
      </c>
      <c r="L23" s="33">
        <v>0</v>
      </c>
      <c r="M23" s="33">
        <v>0</v>
      </c>
      <c r="N23" s="33">
        <v>0</v>
      </c>
      <c r="O23" s="33">
        <v>0</v>
      </c>
      <c r="P23" s="33">
        <v>2</v>
      </c>
      <c r="Q23" s="33">
        <v>0</v>
      </c>
      <c r="R23" s="33">
        <v>0</v>
      </c>
      <c r="S23" s="33">
        <v>0</v>
      </c>
      <c r="T23" s="33">
        <v>13</v>
      </c>
      <c r="U23" s="33">
        <v>0</v>
      </c>
    </row>
    <row r="24" spans="1:21" x14ac:dyDescent="0.2">
      <c r="A24" s="31" t="s">
        <v>53</v>
      </c>
      <c r="B24" s="32" t="s">
        <v>54</v>
      </c>
      <c r="C24" s="31" t="s">
        <v>55</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row>
    <row r="25" spans="1:21" x14ac:dyDescent="0.2">
      <c r="A25" s="31" t="s">
        <v>56</v>
      </c>
      <c r="B25" s="32" t="s">
        <v>57</v>
      </c>
      <c r="C25" s="31" t="s">
        <v>58</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row>
    <row r="26" spans="1:21" x14ac:dyDescent="0.2">
      <c r="A26" s="31" t="s">
        <v>59</v>
      </c>
      <c r="B26" s="32" t="s">
        <v>60</v>
      </c>
      <c r="C26" s="31" t="s">
        <v>61</v>
      </c>
      <c r="D26" s="33">
        <v>24.619999999999997</v>
      </c>
      <c r="E26" s="33">
        <v>0</v>
      </c>
      <c r="F26" s="33">
        <v>0</v>
      </c>
      <c r="G26" s="33">
        <v>0</v>
      </c>
      <c r="H26" s="33">
        <v>0</v>
      </c>
      <c r="I26" s="33">
        <v>9.5</v>
      </c>
      <c r="J26" s="33">
        <v>0</v>
      </c>
      <c r="K26" s="33">
        <v>0</v>
      </c>
      <c r="L26" s="33">
        <v>0</v>
      </c>
      <c r="M26" s="33">
        <v>0</v>
      </c>
      <c r="N26" s="33">
        <v>15.12</v>
      </c>
      <c r="O26" s="33">
        <v>0</v>
      </c>
      <c r="P26" s="33">
        <v>0</v>
      </c>
      <c r="Q26" s="33">
        <v>0</v>
      </c>
      <c r="R26" s="33">
        <v>0</v>
      </c>
      <c r="S26" s="33">
        <v>0</v>
      </c>
      <c r="T26" s="33">
        <v>0</v>
      </c>
      <c r="U26" s="33">
        <v>0</v>
      </c>
    </row>
    <row r="27" spans="1:21" x14ac:dyDescent="0.2">
      <c r="A27" s="31" t="s">
        <v>62</v>
      </c>
      <c r="B27" s="32" t="s">
        <v>63</v>
      </c>
      <c r="C27" s="31" t="s">
        <v>64</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row>
    <row r="28" spans="1:21" x14ac:dyDescent="0.2">
      <c r="A28" s="31" t="s">
        <v>65</v>
      </c>
      <c r="B28" s="32" t="s">
        <v>66</v>
      </c>
      <c r="C28" s="31" t="s">
        <v>67</v>
      </c>
      <c r="D28" s="33">
        <v>9.17</v>
      </c>
      <c r="E28" s="33">
        <v>0</v>
      </c>
      <c r="F28" s="33">
        <v>0</v>
      </c>
      <c r="G28" s="33">
        <v>0.2</v>
      </c>
      <c r="H28" s="33">
        <v>0.32</v>
      </c>
      <c r="I28" s="33">
        <v>5</v>
      </c>
      <c r="J28" s="33">
        <v>0</v>
      </c>
      <c r="K28" s="33">
        <v>0</v>
      </c>
      <c r="L28" s="33">
        <v>0</v>
      </c>
      <c r="M28" s="33">
        <v>0</v>
      </c>
      <c r="N28" s="33">
        <v>0</v>
      </c>
      <c r="O28" s="33">
        <v>0</v>
      </c>
      <c r="P28" s="33">
        <v>0</v>
      </c>
      <c r="Q28" s="33">
        <v>3.6500000000000004</v>
      </c>
      <c r="R28" s="33">
        <v>0</v>
      </c>
      <c r="S28" s="33">
        <v>0</v>
      </c>
      <c r="T28" s="33">
        <v>0</v>
      </c>
      <c r="U28" s="33">
        <v>0</v>
      </c>
    </row>
    <row r="29" spans="1:21" x14ac:dyDescent="0.2">
      <c r="A29" s="31" t="s">
        <v>68</v>
      </c>
      <c r="B29" s="32" t="s">
        <v>69</v>
      </c>
      <c r="C29" s="31" t="s">
        <v>70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row>
    <row r="30" spans="1:21" x14ac:dyDescent="0.2">
      <c r="A30" s="31" t="s">
        <v>71</v>
      </c>
      <c r="B30" s="32" t="s">
        <v>72</v>
      </c>
      <c r="C30" s="31" t="s">
        <v>73</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row>
    <row r="31" spans="1:21" x14ac:dyDescent="0.2">
      <c r="A31" s="31" t="s">
        <v>74</v>
      </c>
      <c r="B31" s="32" t="s">
        <v>75</v>
      </c>
      <c r="C31" s="31" t="s">
        <v>76</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row>
    <row r="32" spans="1:21" x14ac:dyDescent="0.2">
      <c r="A32" s="31" t="s">
        <v>77</v>
      </c>
      <c r="B32" s="32" t="s">
        <v>78</v>
      </c>
      <c r="C32" s="31" t="s">
        <v>79</v>
      </c>
      <c r="D32" s="33">
        <v>1.31</v>
      </c>
      <c r="E32" s="33">
        <v>0</v>
      </c>
      <c r="F32" s="33">
        <v>0</v>
      </c>
      <c r="G32" s="33">
        <v>0.2</v>
      </c>
      <c r="H32" s="33">
        <v>0</v>
      </c>
      <c r="I32" s="33">
        <v>0</v>
      </c>
      <c r="J32" s="33">
        <v>0</v>
      </c>
      <c r="K32" s="33">
        <v>0</v>
      </c>
      <c r="L32" s="33">
        <v>0</v>
      </c>
      <c r="M32" s="33">
        <v>0</v>
      </c>
      <c r="N32" s="33">
        <v>0</v>
      </c>
      <c r="O32" s="33">
        <v>0</v>
      </c>
      <c r="P32" s="33">
        <v>0</v>
      </c>
      <c r="Q32" s="33">
        <v>1.1100000000000001</v>
      </c>
      <c r="R32" s="33">
        <v>0</v>
      </c>
      <c r="S32" s="33">
        <v>0</v>
      </c>
      <c r="T32" s="33">
        <v>0</v>
      </c>
      <c r="U32" s="33">
        <v>0</v>
      </c>
    </row>
    <row r="33" spans="1:21" x14ac:dyDescent="0.2">
      <c r="A33" s="31" t="s">
        <v>80</v>
      </c>
      <c r="B33" s="32" t="s">
        <v>81</v>
      </c>
      <c r="C33" s="31" t="s">
        <v>82</v>
      </c>
      <c r="D33" s="33">
        <v>2.86</v>
      </c>
      <c r="E33" s="33">
        <v>0</v>
      </c>
      <c r="F33" s="33">
        <v>0</v>
      </c>
      <c r="G33" s="33">
        <v>0</v>
      </c>
      <c r="H33" s="33">
        <v>0.32</v>
      </c>
      <c r="I33" s="33">
        <v>0</v>
      </c>
      <c r="J33" s="33">
        <v>0</v>
      </c>
      <c r="K33" s="33">
        <v>0</v>
      </c>
      <c r="L33" s="33">
        <v>0</v>
      </c>
      <c r="M33" s="33">
        <v>0</v>
      </c>
      <c r="N33" s="33">
        <v>0</v>
      </c>
      <c r="O33" s="33">
        <v>0</v>
      </c>
      <c r="P33" s="33">
        <v>0</v>
      </c>
      <c r="Q33" s="33">
        <v>2.54</v>
      </c>
      <c r="R33" s="33">
        <v>0</v>
      </c>
      <c r="S33" s="33">
        <v>0</v>
      </c>
      <c r="T33" s="33">
        <v>0</v>
      </c>
      <c r="U33" s="33">
        <v>0</v>
      </c>
    </row>
    <row r="34" spans="1:21" ht="25.5" x14ac:dyDescent="0.2">
      <c r="A34" s="31" t="s">
        <v>83</v>
      </c>
      <c r="B34" s="32" t="s">
        <v>84</v>
      </c>
      <c r="C34" s="31" t="s">
        <v>85</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row>
    <row r="35" spans="1:21" x14ac:dyDescent="0.2">
      <c r="A35" s="31" t="s">
        <v>86</v>
      </c>
      <c r="B35" s="32" t="s">
        <v>87</v>
      </c>
      <c r="C35" s="31" t="s">
        <v>88</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row>
    <row r="36" spans="1:21" x14ac:dyDescent="0.2">
      <c r="A36" s="31" t="s">
        <v>89</v>
      </c>
      <c r="B36" s="32" t="s">
        <v>90</v>
      </c>
      <c r="C36" s="31" t="s">
        <v>91</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row>
    <row r="37" spans="1:21" x14ac:dyDescent="0.2">
      <c r="A37" s="31" t="s">
        <v>92</v>
      </c>
      <c r="B37" s="32" t="s">
        <v>93</v>
      </c>
      <c r="C37" s="31" t="s">
        <v>94</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row>
    <row r="38" spans="1:21" x14ac:dyDescent="0.2">
      <c r="A38" s="31" t="s">
        <v>95</v>
      </c>
      <c r="B38" s="32" t="s">
        <v>96</v>
      </c>
      <c r="C38" s="31" t="s">
        <v>97</v>
      </c>
      <c r="D38" s="33">
        <v>5</v>
      </c>
      <c r="E38" s="33">
        <v>0</v>
      </c>
      <c r="F38" s="33">
        <v>0</v>
      </c>
      <c r="G38" s="33">
        <v>0</v>
      </c>
      <c r="H38" s="33">
        <v>0</v>
      </c>
      <c r="I38" s="33">
        <v>5</v>
      </c>
      <c r="J38" s="33">
        <v>0</v>
      </c>
      <c r="K38" s="33">
        <v>0</v>
      </c>
      <c r="L38" s="33">
        <v>0</v>
      </c>
      <c r="M38" s="33">
        <v>0</v>
      </c>
      <c r="N38" s="33">
        <v>0</v>
      </c>
      <c r="O38" s="33">
        <v>0</v>
      </c>
      <c r="P38" s="33">
        <v>0</v>
      </c>
      <c r="Q38" s="33">
        <v>0</v>
      </c>
      <c r="R38" s="33">
        <v>0</v>
      </c>
      <c r="S38" s="33">
        <v>0</v>
      </c>
      <c r="T38" s="33">
        <v>0</v>
      </c>
      <c r="U38" s="33">
        <v>0</v>
      </c>
    </row>
    <row r="39" spans="1:21" ht="25.5" x14ac:dyDescent="0.2">
      <c r="A39" s="31" t="s">
        <v>98</v>
      </c>
      <c r="B39" s="32" t="s">
        <v>99</v>
      </c>
      <c r="C39" s="31" t="s">
        <v>100</v>
      </c>
      <c r="D39" s="33">
        <v>161.97</v>
      </c>
      <c r="E39" s="33">
        <v>0.33</v>
      </c>
      <c r="F39" s="33">
        <v>0</v>
      </c>
      <c r="G39" s="33">
        <v>107.88000000000001</v>
      </c>
      <c r="H39" s="33">
        <v>2</v>
      </c>
      <c r="I39" s="33">
        <v>21.009999999999998</v>
      </c>
      <c r="J39" s="33">
        <v>0</v>
      </c>
      <c r="K39" s="33">
        <v>0</v>
      </c>
      <c r="L39" s="33">
        <v>0</v>
      </c>
      <c r="M39" s="33">
        <v>0</v>
      </c>
      <c r="N39" s="33">
        <v>5.69</v>
      </c>
      <c r="O39" s="33">
        <v>0</v>
      </c>
      <c r="P39" s="33">
        <v>0</v>
      </c>
      <c r="Q39" s="33">
        <v>4.5600000000000005</v>
      </c>
      <c r="R39" s="33">
        <v>0</v>
      </c>
      <c r="S39" s="33">
        <v>11.45</v>
      </c>
      <c r="T39" s="33">
        <v>9.0500000000000007</v>
      </c>
      <c r="U39" s="33">
        <v>0</v>
      </c>
    </row>
    <row r="40" spans="1:21" x14ac:dyDescent="0.2">
      <c r="A40" s="31" t="s">
        <v>101</v>
      </c>
      <c r="B40" s="32" t="s">
        <v>102</v>
      </c>
      <c r="C40" s="31" t="s">
        <v>103</v>
      </c>
      <c r="D40" s="33">
        <v>40</v>
      </c>
      <c r="E40" s="33">
        <v>0</v>
      </c>
      <c r="F40" s="33">
        <v>0</v>
      </c>
      <c r="G40" s="33">
        <v>40</v>
      </c>
      <c r="H40" s="33">
        <v>0</v>
      </c>
      <c r="I40" s="33">
        <v>0</v>
      </c>
      <c r="J40" s="33">
        <v>0</v>
      </c>
      <c r="K40" s="33">
        <v>0</v>
      </c>
      <c r="L40" s="33">
        <v>0</v>
      </c>
      <c r="M40" s="33">
        <v>0</v>
      </c>
      <c r="N40" s="33">
        <v>0</v>
      </c>
      <c r="O40" s="33">
        <v>0</v>
      </c>
      <c r="P40" s="33">
        <v>0</v>
      </c>
      <c r="Q40" s="33">
        <v>0</v>
      </c>
      <c r="R40" s="33">
        <v>0</v>
      </c>
      <c r="S40" s="33">
        <v>0</v>
      </c>
      <c r="T40" s="33">
        <v>0</v>
      </c>
      <c r="U40" s="33">
        <v>0</v>
      </c>
    </row>
    <row r="41" spans="1:21" x14ac:dyDescent="0.2">
      <c r="A41" s="31" t="s">
        <v>104</v>
      </c>
      <c r="B41" s="32" t="s">
        <v>105</v>
      </c>
      <c r="C41" s="31" t="s">
        <v>106</v>
      </c>
      <c r="D41" s="33">
        <v>16.34</v>
      </c>
      <c r="E41" s="33">
        <v>0.33</v>
      </c>
      <c r="F41" s="33">
        <v>0</v>
      </c>
      <c r="G41" s="33">
        <v>10</v>
      </c>
      <c r="H41" s="33">
        <v>0</v>
      </c>
      <c r="I41" s="33">
        <v>6.01</v>
      </c>
      <c r="J41" s="33">
        <v>0</v>
      </c>
      <c r="K41" s="33">
        <v>0</v>
      </c>
      <c r="L41" s="33">
        <v>0</v>
      </c>
      <c r="M41" s="33">
        <v>0</v>
      </c>
      <c r="N41" s="33">
        <v>0</v>
      </c>
      <c r="O41" s="33">
        <v>0</v>
      </c>
      <c r="P41" s="33">
        <v>0</v>
      </c>
      <c r="Q41" s="33">
        <v>0</v>
      </c>
      <c r="R41" s="33">
        <v>0</v>
      </c>
      <c r="S41" s="33">
        <v>0</v>
      </c>
      <c r="T41" s="33">
        <v>0</v>
      </c>
      <c r="U41" s="33">
        <v>0</v>
      </c>
    </row>
    <row r="42" spans="1:21" x14ac:dyDescent="0.2">
      <c r="A42" s="31" t="s">
        <v>107</v>
      </c>
      <c r="B42" s="32" t="s">
        <v>108</v>
      </c>
      <c r="C42" s="31" t="s">
        <v>109</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row>
    <row r="43" spans="1:21" x14ac:dyDescent="0.2">
      <c r="A43" s="31" t="s">
        <v>110</v>
      </c>
      <c r="B43" s="32" t="s">
        <v>111</v>
      </c>
      <c r="C43" s="31" t="s">
        <v>112</v>
      </c>
      <c r="D43" s="33">
        <v>28.610000000000003</v>
      </c>
      <c r="E43" s="33">
        <v>0</v>
      </c>
      <c r="F43" s="33">
        <v>0</v>
      </c>
      <c r="G43" s="33">
        <v>21.96</v>
      </c>
      <c r="H43" s="33">
        <v>0</v>
      </c>
      <c r="I43" s="33">
        <v>2</v>
      </c>
      <c r="J43" s="33">
        <v>0</v>
      </c>
      <c r="K43" s="33">
        <v>0</v>
      </c>
      <c r="L43" s="33">
        <v>0</v>
      </c>
      <c r="M43" s="33">
        <v>0</v>
      </c>
      <c r="N43" s="33">
        <v>0</v>
      </c>
      <c r="O43" s="33">
        <v>0</v>
      </c>
      <c r="P43" s="33">
        <v>0</v>
      </c>
      <c r="Q43" s="33">
        <v>2.2800000000000002</v>
      </c>
      <c r="R43" s="33">
        <v>0</v>
      </c>
      <c r="S43" s="33">
        <v>0</v>
      </c>
      <c r="T43" s="33">
        <v>2.37</v>
      </c>
      <c r="U43" s="33">
        <v>0</v>
      </c>
    </row>
    <row r="44" spans="1:21" x14ac:dyDescent="0.2">
      <c r="A44" s="31" t="s">
        <v>113</v>
      </c>
      <c r="B44" s="32" t="s">
        <v>114</v>
      </c>
      <c r="C44" s="31" t="s">
        <v>115</v>
      </c>
      <c r="D44" s="33">
        <v>25.35</v>
      </c>
      <c r="E44" s="33">
        <v>0</v>
      </c>
      <c r="F44" s="33">
        <v>0</v>
      </c>
      <c r="G44" s="33">
        <v>0</v>
      </c>
      <c r="H44" s="33">
        <v>0</v>
      </c>
      <c r="I44" s="33">
        <v>12</v>
      </c>
      <c r="J44" s="33">
        <v>0</v>
      </c>
      <c r="K44" s="33">
        <v>0</v>
      </c>
      <c r="L44" s="33">
        <v>0</v>
      </c>
      <c r="M44" s="33">
        <v>0</v>
      </c>
      <c r="N44" s="33">
        <v>3.7</v>
      </c>
      <c r="O44" s="33">
        <v>0</v>
      </c>
      <c r="P44" s="33">
        <v>0</v>
      </c>
      <c r="Q44" s="33">
        <v>2.2799999999999998</v>
      </c>
      <c r="R44" s="33">
        <v>0</v>
      </c>
      <c r="S44" s="33">
        <v>5</v>
      </c>
      <c r="T44" s="33">
        <v>2.37</v>
      </c>
      <c r="U44" s="33">
        <v>0</v>
      </c>
    </row>
    <row r="45" spans="1:21" x14ac:dyDescent="0.2">
      <c r="A45" s="31" t="s">
        <v>116</v>
      </c>
      <c r="B45" s="32" t="s">
        <v>117</v>
      </c>
      <c r="C45" s="31" t="s">
        <v>118</v>
      </c>
      <c r="D45" s="33">
        <v>51.670000000000009</v>
      </c>
      <c r="E45" s="33">
        <v>0</v>
      </c>
      <c r="F45" s="33">
        <v>0</v>
      </c>
      <c r="G45" s="33">
        <v>35.92</v>
      </c>
      <c r="H45" s="33">
        <v>2</v>
      </c>
      <c r="I45" s="33">
        <v>1</v>
      </c>
      <c r="J45" s="33">
        <v>0</v>
      </c>
      <c r="K45" s="33">
        <v>0</v>
      </c>
      <c r="L45" s="33">
        <v>0</v>
      </c>
      <c r="M45" s="33">
        <v>0</v>
      </c>
      <c r="N45" s="33">
        <v>1.99</v>
      </c>
      <c r="O45" s="33">
        <v>0</v>
      </c>
      <c r="P45" s="33">
        <v>0</v>
      </c>
      <c r="Q45" s="33">
        <v>0</v>
      </c>
      <c r="R45" s="33">
        <v>0</v>
      </c>
      <c r="S45" s="33">
        <v>6.45</v>
      </c>
      <c r="T45" s="33">
        <v>4.3100000000000005</v>
      </c>
      <c r="U45" s="33">
        <v>0</v>
      </c>
    </row>
    <row r="46" spans="1:21" x14ac:dyDescent="0.2">
      <c r="A46" s="31" t="s">
        <v>119</v>
      </c>
      <c r="B46" s="32" t="s">
        <v>120</v>
      </c>
      <c r="C46" s="31" t="s">
        <v>121</v>
      </c>
      <c r="D46" s="33">
        <v>192.65</v>
      </c>
      <c r="E46" s="33">
        <v>4.4800000000000004</v>
      </c>
      <c r="F46" s="33">
        <v>0</v>
      </c>
      <c r="G46" s="33">
        <v>30.24</v>
      </c>
      <c r="H46" s="33">
        <v>30.560000000000002</v>
      </c>
      <c r="I46" s="33">
        <v>60.63</v>
      </c>
      <c r="J46" s="33">
        <v>0</v>
      </c>
      <c r="K46" s="33">
        <v>52.15</v>
      </c>
      <c r="L46" s="33">
        <v>0</v>
      </c>
      <c r="M46" s="33">
        <v>5.48</v>
      </c>
      <c r="N46" s="33">
        <v>0</v>
      </c>
      <c r="O46" s="33">
        <v>0.1</v>
      </c>
      <c r="P46" s="33">
        <v>0</v>
      </c>
      <c r="Q46" s="33">
        <v>0</v>
      </c>
      <c r="R46" s="33">
        <v>0</v>
      </c>
      <c r="S46" s="33">
        <v>8.9</v>
      </c>
      <c r="T46" s="33">
        <v>0.11</v>
      </c>
      <c r="U46" s="33">
        <v>0</v>
      </c>
    </row>
    <row r="47" spans="1:21" x14ac:dyDescent="0.2">
      <c r="A47" s="31" t="s">
        <v>122</v>
      </c>
      <c r="B47" s="32" t="s">
        <v>123</v>
      </c>
      <c r="C47" s="31" t="s">
        <v>124</v>
      </c>
      <c r="D47" s="33">
        <v>164.04</v>
      </c>
      <c r="E47" s="33">
        <v>3.97</v>
      </c>
      <c r="F47" s="33">
        <v>0</v>
      </c>
      <c r="G47" s="33">
        <v>19.869999999999997</v>
      </c>
      <c r="H47" s="33">
        <v>29.560000000000002</v>
      </c>
      <c r="I47" s="33">
        <v>59</v>
      </c>
      <c r="J47" s="33">
        <v>0</v>
      </c>
      <c r="K47" s="33">
        <v>37.15</v>
      </c>
      <c r="L47" s="33">
        <v>0</v>
      </c>
      <c r="M47" s="33">
        <v>5.48</v>
      </c>
      <c r="N47" s="33">
        <v>0</v>
      </c>
      <c r="O47" s="33">
        <v>0.1</v>
      </c>
      <c r="P47" s="33">
        <v>0</v>
      </c>
      <c r="Q47" s="33">
        <v>0</v>
      </c>
      <c r="R47" s="33">
        <v>0</v>
      </c>
      <c r="S47" s="33">
        <v>8.9</v>
      </c>
      <c r="T47" s="33">
        <v>0.01</v>
      </c>
      <c r="U47" s="33">
        <v>0</v>
      </c>
    </row>
    <row r="48" spans="1:21" x14ac:dyDescent="0.2">
      <c r="A48" s="31" t="s">
        <v>125</v>
      </c>
      <c r="B48" s="32" t="s">
        <v>126</v>
      </c>
      <c r="C48" s="31" t="s">
        <v>127</v>
      </c>
      <c r="D48" s="33">
        <v>15</v>
      </c>
      <c r="E48" s="33">
        <v>0</v>
      </c>
      <c r="F48" s="33">
        <v>0</v>
      </c>
      <c r="G48" s="33">
        <v>0</v>
      </c>
      <c r="H48" s="33">
        <v>0</v>
      </c>
      <c r="I48" s="33">
        <v>0</v>
      </c>
      <c r="J48" s="33">
        <v>0</v>
      </c>
      <c r="K48" s="33">
        <v>15</v>
      </c>
      <c r="L48" s="33">
        <v>0</v>
      </c>
      <c r="M48" s="33">
        <v>0</v>
      </c>
      <c r="N48" s="33">
        <v>0</v>
      </c>
      <c r="O48" s="33">
        <v>0</v>
      </c>
      <c r="P48" s="33">
        <v>0</v>
      </c>
      <c r="Q48" s="33">
        <v>0</v>
      </c>
      <c r="R48" s="33">
        <v>0</v>
      </c>
      <c r="S48" s="33">
        <v>0</v>
      </c>
      <c r="T48" s="33">
        <v>0</v>
      </c>
      <c r="U48" s="33">
        <v>0</v>
      </c>
    </row>
    <row r="49" spans="1:21" x14ac:dyDescent="0.2">
      <c r="A49" s="31" t="s">
        <v>128</v>
      </c>
      <c r="B49" s="32" t="s">
        <v>129</v>
      </c>
      <c r="C49" s="31" t="s">
        <v>130</v>
      </c>
      <c r="D49" s="33">
        <v>0.63</v>
      </c>
      <c r="E49" s="33">
        <v>0</v>
      </c>
      <c r="F49" s="33">
        <v>0</v>
      </c>
      <c r="G49" s="33">
        <v>0</v>
      </c>
      <c r="H49" s="33">
        <v>0</v>
      </c>
      <c r="I49" s="33">
        <v>0.63</v>
      </c>
      <c r="J49" s="33">
        <v>0</v>
      </c>
      <c r="K49" s="33">
        <v>0</v>
      </c>
      <c r="L49" s="33">
        <v>0</v>
      </c>
      <c r="M49" s="33">
        <v>0</v>
      </c>
      <c r="N49" s="33">
        <v>0</v>
      </c>
      <c r="O49" s="33">
        <v>0</v>
      </c>
      <c r="P49" s="33">
        <v>0</v>
      </c>
      <c r="Q49" s="33">
        <v>0</v>
      </c>
      <c r="R49" s="33">
        <v>0</v>
      </c>
      <c r="S49" s="33">
        <v>0</v>
      </c>
      <c r="T49" s="33">
        <v>0</v>
      </c>
      <c r="U49" s="33">
        <v>0</v>
      </c>
    </row>
    <row r="50" spans="1:21" x14ac:dyDescent="0.2">
      <c r="A50" s="31" t="s">
        <v>131</v>
      </c>
      <c r="B50" s="32" t="s">
        <v>132</v>
      </c>
      <c r="C50" s="31" t="s">
        <v>133</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row>
    <row r="51" spans="1:21" ht="25.5" x14ac:dyDescent="0.2">
      <c r="A51" s="31" t="s">
        <v>134</v>
      </c>
      <c r="B51" s="32" t="s">
        <v>135</v>
      </c>
      <c r="C51" s="31" t="s">
        <v>136</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row>
    <row r="52" spans="1:21" x14ac:dyDescent="0.2">
      <c r="A52" s="31" t="s">
        <v>137</v>
      </c>
      <c r="B52" s="32" t="s">
        <v>138</v>
      </c>
      <c r="C52" s="31" t="s">
        <v>139</v>
      </c>
      <c r="D52" s="33">
        <v>10</v>
      </c>
      <c r="E52" s="33">
        <v>0</v>
      </c>
      <c r="F52" s="33">
        <v>0</v>
      </c>
      <c r="G52" s="33">
        <v>10</v>
      </c>
      <c r="H52" s="33">
        <v>0</v>
      </c>
      <c r="I52" s="33">
        <v>0</v>
      </c>
      <c r="J52" s="33">
        <v>0</v>
      </c>
      <c r="K52" s="33">
        <v>0</v>
      </c>
      <c r="L52" s="33">
        <v>0</v>
      </c>
      <c r="M52" s="33">
        <v>0</v>
      </c>
      <c r="N52" s="33">
        <v>0</v>
      </c>
      <c r="O52" s="33">
        <v>0</v>
      </c>
      <c r="P52" s="33">
        <v>0</v>
      </c>
      <c r="Q52" s="33">
        <v>0</v>
      </c>
      <c r="R52" s="33">
        <v>0</v>
      </c>
      <c r="S52" s="33">
        <v>0</v>
      </c>
      <c r="T52" s="33">
        <v>0</v>
      </c>
      <c r="U52" s="33">
        <v>0</v>
      </c>
    </row>
    <row r="53" spans="1:21" ht="25.5" x14ac:dyDescent="0.2">
      <c r="A53" s="31" t="s">
        <v>140</v>
      </c>
      <c r="B53" s="32" t="s">
        <v>141</v>
      </c>
      <c r="C53" s="31" t="s">
        <v>142</v>
      </c>
      <c r="D53" s="33">
        <v>1.1000000000000001</v>
      </c>
      <c r="E53" s="33">
        <v>0</v>
      </c>
      <c r="F53" s="33">
        <v>0</v>
      </c>
      <c r="G53" s="33">
        <v>0</v>
      </c>
      <c r="H53" s="33">
        <v>1</v>
      </c>
      <c r="I53" s="33">
        <v>0</v>
      </c>
      <c r="J53" s="33">
        <v>0</v>
      </c>
      <c r="K53" s="33">
        <v>0</v>
      </c>
      <c r="L53" s="33">
        <v>0</v>
      </c>
      <c r="M53" s="33">
        <v>0</v>
      </c>
      <c r="N53" s="33">
        <v>0</v>
      </c>
      <c r="O53" s="33">
        <v>0</v>
      </c>
      <c r="P53" s="33">
        <v>0</v>
      </c>
      <c r="Q53" s="33">
        <v>0</v>
      </c>
      <c r="R53" s="33">
        <v>0</v>
      </c>
      <c r="S53" s="33">
        <v>0</v>
      </c>
      <c r="T53" s="33">
        <v>0.1</v>
      </c>
      <c r="U53" s="33">
        <v>0</v>
      </c>
    </row>
    <row r="54" spans="1:21" ht="25.5" x14ac:dyDescent="0.2">
      <c r="A54" s="31" t="s">
        <v>143</v>
      </c>
      <c r="B54" s="32" t="s">
        <v>144</v>
      </c>
      <c r="C54" s="31" t="s">
        <v>145</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row>
    <row r="55" spans="1:21" x14ac:dyDescent="0.2">
      <c r="A55" s="31" t="s">
        <v>146</v>
      </c>
      <c r="B55" s="32" t="s">
        <v>147</v>
      </c>
      <c r="C55" s="31" t="s">
        <v>148</v>
      </c>
      <c r="D55" s="33">
        <v>1</v>
      </c>
      <c r="E55" s="33">
        <v>0</v>
      </c>
      <c r="F55" s="33">
        <v>0</v>
      </c>
      <c r="G55" s="33">
        <v>0</v>
      </c>
      <c r="H55" s="33">
        <v>0</v>
      </c>
      <c r="I55" s="33">
        <v>1</v>
      </c>
      <c r="J55" s="33">
        <v>0</v>
      </c>
      <c r="K55" s="33">
        <v>0</v>
      </c>
      <c r="L55" s="33">
        <v>0</v>
      </c>
      <c r="M55" s="33">
        <v>0</v>
      </c>
      <c r="N55" s="33">
        <v>0</v>
      </c>
      <c r="O55" s="33">
        <v>0</v>
      </c>
      <c r="P55" s="33">
        <v>0</v>
      </c>
      <c r="Q55" s="33">
        <v>0</v>
      </c>
      <c r="R55" s="33">
        <v>0</v>
      </c>
      <c r="S55" s="33">
        <v>0</v>
      </c>
      <c r="T55" s="33">
        <v>0</v>
      </c>
      <c r="U55" s="33">
        <v>0</v>
      </c>
    </row>
    <row r="56" spans="1:21" ht="25.5" x14ac:dyDescent="0.2">
      <c r="A56" s="31" t="s">
        <v>149</v>
      </c>
      <c r="B56" s="32" t="s">
        <v>150</v>
      </c>
      <c r="C56" s="31" t="s">
        <v>151</v>
      </c>
      <c r="D56" s="33">
        <v>0.88</v>
      </c>
      <c r="E56" s="33">
        <v>0.51</v>
      </c>
      <c r="F56" s="33">
        <v>0</v>
      </c>
      <c r="G56" s="33">
        <v>0.37</v>
      </c>
      <c r="H56" s="33">
        <v>0</v>
      </c>
      <c r="I56" s="33">
        <v>0</v>
      </c>
      <c r="J56" s="33">
        <v>0</v>
      </c>
      <c r="K56" s="33">
        <v>0</v>
      </c>
      <c r="L56" s="33">
        <v>0</v>
      </c>
      <c r="M56" s="33">
        <v>0</v>
      </c>
      <c r="N56" s="33">
        <v>0</v>
      </c>
      <c r="O56" s="33">
        <v>0</v>
      </c>
      <c r="P56" s="33">
        <v>0</v>
      </c>
      <c r="Q56" s="33">
        <v>0</v>
      </c>
      <c r="R56" s="33">
        <v>0</v>
      </c>
      <c r="S56" s="33">
        <v>0</v>
      </c>
      <c r="T56" s="33">
        <v>0</v>
      </c>
      <c r="U56" s="33">
        <v>0</v>
      </c>
    </row>
    <row r="57" spans="1:21" x14ac:dyDescent="0.2">
      <c r="A57" s="31" t="s">
        <v>152</v>
      </c>
      <c r="B57" s="32" t="s">
        <v>153</v>
      </c>
      <c r="C57" s="31" t="s">
        <v>154</v>
      </c>
      <c r="D57" s="33">
        <v>0.48</v>
      </c>
      <c r="E57" s="33">
        <v>0</v>
      </c>
      <c r="F57" s="33">
        <v>0</v>
      </c>
      <c r="G57" s="33">
        <v>0</v>
      </c>
      <c r="H57" s="33">
        <v>0</v>
      </c>
      <c r="I57" s="33">
        <v>0.48</v>
      </c>
      <c r="J57" s="33">
        <v>0</v>
      </c>
      <c r="K57" s="33">
        <v>0</v>
      </c>
      <c r="L57" s="33">
        <v>0</v>
      </c>
      <c r="M57" s="33">
        <v>0</v>
      </c>
      <c r="N57" s="33">
        <v>0</v>
      </c>
      <c r="O57" s="33">
        <v>0</v>
      </c>
      <c r="P57" s="33">
        <v>0</v>
      </c>
      <c r="Q57" s="33">
        <v>0</v>
      </c>
      <c r="R57" s="33">
        <v>0</v>
      </c>
      <c r="S57" s="33">
        <v>0</v>
      </c>
      <c r="T57" s="33">
        <v>0</v>
      </c>
      <c r="U57" s="33">
        <v>0</v>
      </c>
    </row>
    <row r="58" spans="1:21" x14ac:dyDescent="0.2">
      <c r="A58" s="31" t="s">
        <v>155</v>
      </c>
      <c r="B58" s="32" t="s">
        <v>156</v>
      </c>
      <c r="C58" s="31" t="s">
        <v>157</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row>
    <row r="59" spans="1:21" ht="25.5" x14ac:dyDescent="0.2">
      <c r="A59" s="31" t="s">
        <v>158</v>
      </c>
      <c r="B59" s="32" t="s">
        <v>159</v>
      </c>
      <c r="C59" s="31" t="s">
        <v>160</v>
      </c>
      <c r="D59" s="33">
        <v>87.12</v>
      </c>
      <c r="E59" s="33">
        <v>0.31</v>
      </c>
      <c r="F59" s="33">
        <v>0</v>
      </c>
      <c r="G59" s="33">
        <v>0</v>
      </c>
      <c r="H59" s="33">
        <v>0</v>
      </c>
      <c r="I59" s="33">
        <v>5.25</v>
      </c>
      <c r="J59" s="33">
        <v>0</v>
      </c>
      <c r="K59" s="33">
        <v>78</v>
      </c>
      <c r="L59" s="33">
        <v>0</v>
      </c>
      <c r="M59" s="33">
        <v>0</v>
      </c>
      <c r="N59" s="33">
        <v>0</v>
      </c>
      <c r="O59" s="33">
        <v>0</v>
      </c>
      <c r="P59" s="33">
        <v>0</v>
      </c>
      <c r="Q59" s="33">
        <v>1.56</v>
      </c>
      <c r="R59" s="33">
        <v>0</v>
      </c>
      <c r="S59" s="33">
        <v>0</v>
      </c>
      <c r="T59" s="33">
        <v>2</v>
      </c>
      <c r="U59" s="33">
        <v>0</v>
      </c>
    </row>
    <row r="60" spans="1:21" x14ac:dyDescent="0.2">
      <c r="A60" s="31" t="s">
        <v>161</v>
      </c>
      <c r="B60" s="32" t="s">
        <v>162</v>
      </c>
      <c r="C60" s="31" t="s">
        <v>163</v>
      </c>
      <c r="D60" s="33">
        <v>0</v>
      </c>
      <c r="E60" s="33">
        <v>0</v>
      </c>
      <c r="F60" s="33">
        <v>0</v>
      </c>
      <c r="G60" s="33">
        <v>0</v>
      </c>
      <c r="H60" s="33">
        <v>0</v>
      </c>
      <c r="I60" s="33">
        <v>0</v>
      </c>
      <c r="J60" s="33">
        <v>0</v>
      </c>
      <c r="K60" s="33">
        <v>0</v>
      </c>
      <c r="L60" s="33">
        <v>0</v>
      </c>
      <c r="M60" s="33">
        <v>0</v>
      </c>
      <c r="N60" s="33">
        <v>0</v>
      </c>
      <c r="O60" s="33">
        <v>0</v>
      </c>
      <c r="P60" s="33">
        <v>0</v>
      </c>
      <c r="Q60" s="33">
        <v>0</v>
      </c>
      <c r="R60" s="33">
        <v>0</v>
      </c>
      <c r="S60" s="33">
        <v>0</v>
      </c>
      <c r="T60" s="33">
        <v>0</v>
      </c>
      <c r="U60" s="33">
        <v>0</v>
      </c>
    </row>
    <row r="61" spans="1:21" ht="25.5" x14ac:dyDescent="0.2">
      <c r="A61" s="31" t="s">
        <v>164</v>
      </c>
      <c r="B61" s="32" t="s">
        <v>165</v>
      </c>
      <c r="C61" s="31" t="s">
        <v>166</v>
      </c>
      <c r="D61" s="33">
        <v>0</v>
      </c>
      <c r="E61" s="33">
        <v>0</v>
      </c>
      <c r="F61" s="33">
        <v>0</v>
      </c>
      <c r="G61" s="33">
        <v>0</v>
      </c>
      <c r="H61" s="33">
        <v>0</v>
      </c>
      <c r="I61" s="33">
        <v>0</v>
      </c>
      <c r="J61" s="33">
        <v>0</v>
      </c>
      <c r="K61" s="33">
        <v>0</v>
      </c>
      <c r="L61" s="33">
        <v>0</v>
      </c>
      <c r="M61" s="33">
        <v>0</v>
      </c>
      <c r="N61" s="33">
        <v>0</v>
      </c>
      <c r="O61" s="33">
        <v>0</v>
      </c>
      <c r="P61" s="33">
        <v>0</v>
      </c>
      <c r="Q61" s="33">
        <v>0</v>
      </c>
      <c r="R61" s="33">
        <v>0</v>
      </c>
      <c r="S61" s="33">
        <v>0</v>
      </c>
      <c r="T61" s="33">
        <v>0</v>
      </c>
      <c r="U61" s="33">
        <v>0</v>
      </c>
    </row>
    <row r="62" spans="1:21" ht="25.5" x14ac:dyDescent="0.2">
      <c r="A62" s="31" t="s">
        <v>167</v>
      </c>
      <c r="B62" s="32" t="s">
        <v>168</v>
      </c>
      <c r="C62" s="31" t="s">
        <v>169</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row>
    <row r="63" spans="1:21" x14ac:dyDescent="0.2">
      <c r="A63" s="31" t="s">
        <v>170</v>
      </c>
      <c r="B63" s="32" t="s">
        <v>171</v>
      </c>
      <c r="C63" s="31" t="s">
        <v>172</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row>
    <row r="64" spans="1:21" x14ac:dyDescent="0.2">
      <c r="A64" s="36"/>
    </row>
    <row r="65" spans="1:1" x14ac:dyDescent="0.2">
      <c r="A65" s="36"/>
    </row>
    <row r="66" spans="1:1" x14ac:dyDescent="0.2">
      <c r="A66" s="36"/>
    </row>
    <row r="67" spans="1:1" x14ac:dyDescent="0.2">
      <c r="A67" s="36"/>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sheetData>
  <mergeCells count="10">
    <mergeCell ref="T3:U3"/>
    <mergeCell ref="E4:U4"/>
    <mergeCell ref="A1:G1"/>
    <mergeCell ref="A2:Q2"/>
    <mergeCell ref="L3:M3"/>
    <mergeCell ref="A4:A5"/>
    <mergeCell ref="B4:B5"/>
    <mergeCell ref="C4:C5"/>
    <mergeCell ref="D4:D5"/>
    <mergeCell ref="P3:Q3"/>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74"/>
  <sheetViews>
    <sheetView showZeros="0" zoomScale="70" zoomScaleNormal="70" workbookViewId="0">
      <pane xSplit="2" ySplit="6" topLeftCell="C7" activePane="bottomRight" state="frozen"/>
      <selection activeCell="A7" sqref="A7:A73"/>
      <selection pane="topRight" activeCell="A7" sqref="A7:A73"/>
      <selection pane="bottomLeft" activeCell="A7" sqref="A7:A73"/>
      <selection pane="bottomRight" activeCell="A4" sqref="A4:U63"/>
    </sheetView>
  </sheetViews>
  <sheetFormatPr defaultColWidth="8.83203125" defaultRowHeight="12.75" x14ac:dyDescent="0.2"/>
  <cols>
    <col min="1" max="1" width="8.1640625" style="37" customWidth="1"/>
    <col min="2" max="2" width="38.1640625" style="19" customWidth="1"/>
    <col min="3" max="3" width="8.5" style="19" customWidth="1"/>
    <col min="4" max="5" width="10.5" style="19" customWidth="1"/>
    <col min="6" max="7" width="10" style="19" customWidth="1"/>
    <col min="8" max="8" width="8.83203125" style="19"/>
    <col min="9" max="10" width="8.83203125" style="20"/>
    <col min="11" max="16384" width="8.83203125" style="19"/>
  </cols>
  <sheetData>
    <row r="1" spans="1:21" ht="12.75" customHeight="1" x14ac:dyDescent="0.2">
      <c r="A1" s="234" t="s">
        <v>305</v>
      </c>
      <c r="B1" s="234"/>
      <c r="C1" s="234"/>
      <c r="D1" s="234"/>
      <c r="E1" s="234"/>
      <c r="F1" s="234"/>
      <c r="G1" s="234"/>
    </row>
    <row r="2" spans="1:21" ht="13.15" customHeight="1" x14ac:dyDescent="0.2">
      <c r="A2" s="235" t="s">
        <v>379</v>
      </c>
      <c r="B2" s="235"/>
      <c r="C2" s="235"/>
      <c r="D2" s="235"/>
      <c r="E2" s="235"/>
      <c r="F2" s="235"/>
      <c r="G2" s="235"/>
      <c r="H2" s="235"/>
      <c r="I2" s="235"/>
      <c r="J2" s="235"/>
      <c r="K2" s="235"/>
      <c r="L2" s="235"/>
      <c r="M2" s="235"/>
      <c r="N2" s="235"/>
      <c r="O2" s="235"/>
      <c r="P2" s="235"/>
      <c r="Q2" s="235"/>
    </row>
    <row r="3" spans="1:21" ht="13.15" customHeight="1" x14ac:dyDescent="0.2">
      <c r="A3" s="21"/>
      <c r="B3" s="21"/>
      <c r="C3" s="21"/>
      <c r="D3" s="21"/>
      <c r="E3" s="21"/>
      <c r="F3" s="21"/>
      <c r="G3" s="21"/>
      <c r="H3" s="22"/>
      <c r="I3" s="22"/>
      <c r="L3" s="236"/>
      <c r="M3" s="236"/>
      <c r="P3" s="236" t="s">
        <v>189</v>
      </c>
      <c r="Q3" s="236"/>
      <c r="T3" s="236" t="s">
        <v>189</v>
      </c>
      <c r="U3" s="236"/>
    </row>
    <row r="4" spans="1:21" ht="13.15" customHeight="1" x14ac:dyDescent="0.2">
      <c r="A4" s="237" t="s">
        <v>1</v>
      </c>
      <c r="B4" s="237" t="s">
        <v>2</v>
      </c>
      <c r="C4" s="237" t="s">
        <v>3</v>
      </c>
      <c r="D4" s="237" t="s">
        <v>1127</v>
      </c>
      <c r="E4" s="237" t="s">
        <v>1128</v>
      </c>
      <c r="F4" s="237"/>
      <c r="G4" s="237"/>
      <c r="H4" s="237"/>
      <c r="I4" s="237"/>
      <c r="J4" s="237"/>
      <c r="K4" s="237"/>
      <c r="L4" s="237"/>
      <c r="M4" s="237"/>
      <c r="N4" s="237"/>
      <c r="O4" s="237"/>
      <c r="P4" s="237"/>
      <c r="Q4" s="237"/>
      <c r="R4" s="237"/>
      <c r="S4" s="237"/>
      <c r="T4" s="237"/>
      <c r="U4" s="237"/>
    </row>
    <row r="5" spans="1:21" ht="38.25" x14ac:dyDescent="0.2">
      <c r="A5" s="237"/>
      <c r="B5" s="237"/>
      <c r="C5" s="237"/>
      <c r="D5" s="237"/>
      <c r="E5" s="101" t="s">
        <v>357</v>
      </c>
      <c r="F5" s="101" t="s">
        <v>358</v>
      </c>
      <c r="G5" s="101" t="s">
        <v>359</v>
      </c>
      <c r="H5" s="101" t="s">
        <v>360</v>
      </c>
      <c r="I5" s="101" t="s">
        <v>361</v>
      </c>
      <c r="J5" s="101" t="s">
        <v>362</v>
      </c>
      <c r="K5" s="101" t="s">
        <v>363</v>
      </c>
      <c r="L5" s="101" t="s">
        <v>364</v>
      </c>
      <c r="M5" s="101" t="s">
        <v>365</v>
      </c>
      <c r="N5" s="101" t="s">
        <v>366</v>
      </c>
      <c r="O5" s="101" t="s">
        <v>367</v>
      </c>
      <c r="P5" s="101" t="s">
        <v>368</v>
      </c>
      <c r="Q5" s="101" t="s">
        <v>369</v>
      </c>
      <c r="R5" s="101" t="s">
        <v>370</v>
      </c>
      <c r="S5" s="101" t="s">
        <v>371</v>
      </c>
      <c r="T5" s="101" t="s">
        <v>372</v>
      </c>
      <c r="U5" s="101" t="s">
        <v>373</v>
      </c>
    </row>
    <row r="6" spans="1:21" ht="22.5" x14ac:dyDescent="0.2">
      <c r="A6" s="103">
        <v>1</v>
      </c>
      <c r="B6" s="103">
        <v>2</v>
      </c>
      <c r="C6" s="103">
        <v>3</v>
      </c>
      <c r="D6" s="174" t="s">
        <v>381</v>
      </c>
      <c r="E6" s="103">
        <v>5</v>
      </c>
      <c r="F6" s="103">
        <v>6</v>
      </c>
      <c r="G6" s="103">
        <v>7</v>
      </c>
      <c r="H6" s="103">
        <v>8</v>
      </c>
      <c r="I6" s="103">
        <v>9</v>
      </c>
      <c r="J6" s="103">
        <v>10</v>
      </c>
      <c r="K6" s="103">
        <v>11</v>
      </c>
      <c r="L6" s="103">
        <v>12</v>
      </c>
      <c r="M6" s="103">
        <v>13</v>
      </c>
      <c r="N6" s="103">
        <v>14</v>
      </c>
      <c r="O6" s="103">
        <v>15</v>
      </c>
      <c r="P6" s="103">
        <v>16</v>
      </c>
      <c r="Q6" s="103">
        <v>17</v>
      </c>
      <c r="R6" s="103">
        <v>18</v>
      </c>
      <c r="S6" s="103">
        <v>19</v>
      </c>
      <c r="T6" s="103">
        <v>20</v>
      </c>
      <c r="U6" s="103">
        <v>21</v>
      </c>
    </row>
    <row r="7" spans="1:21" hidden="1" x14ac:dyDescent="0.2">
      <c r="A7" s="104"/>
      <c r="B7" s="104" t="s">
        <v>218</v>
      </c>
      <c r="C7" s="104"/>
      <c r="D7" s="105">
        <v>1672.3200000000002</v>
      </c>
      <c r="E7" s="105">
        <v>116.5</v>
      </c>
      <c r="F7" s="105">
        <v>81.61</v>
      </c>
      <c r="G7" s="105">
        <v>165.24</v>
      </c>
      <c r="H7" s="105">
        <v>270.62</v>
      </c>
      <c r="I7" s="105">
        <v>25.02</v>
      </c>
      <c r="J7" s="105">
        <v>51.57</v>
      </c>
      <c r="K7" s="105">
        <v>42.75</v>
      </c>
      <c r="L7" s="105">
        <v>21.08</v>
      </c>
      <c r="M7" s="105">
        <v>69.44</v>
      </c>
      <c r="N7" s="105">
        <v>84.38</v>
      </c>
      <c r="O7" s="105">
        <v>84.73</v>
      </c>
      <c r="P7" s="105">
        <v>10.67</v>
      </c>
      <c r="Q7" s="105">
        <v>137.77000000000001</v>
      </c>
      <c r="R7" s="105">
        <v>101.22999999999999</v>
      </c>
      <c r="S7" s="105">
        <v>58.39</v>
      </c>
      <c r="T7" s="105">
        <v>80.64</v>
      </c>
      <c r="U7" s="105">
        <v>270.68</v>
      </c>
    </row>
    <row r="8" spans="1:21" s="30" customFormat="1" x14ac:dyDescent="0.2">
      <c r="A8" s="101">
        <v>1</v>
      </c>
      <c r="B8" s="106" t="s">
        <v>195</v>
      </c>
      <c r="C8" s="101" t="s">
        <v>9</v>
      </c>
      <c r="D8" s="107">
        <f>SUM(E8:U8)</f>
        <v>1417.0500000000002</v>
      </c>
      <c r="E8" s="215">
        <f>SUM(E9,E12:E16,E18:E21)</f>
        <v>96.61</v>
      </c>
      <c r="F8" s="215">
        <f t="shared" ref="F8:U8" si="0">SUM(F9,F12:F16,F18:F21)</f>
        <v>81.209999999999994</v>
      </c>
      <c r="G8" s="215">
        <f t="shared" si="0"/>
        <v>148.84</v>
      </c>
      <c r="H8" s="215">
        <f t="shared" si="0"/>
        <v>345.15</v>
      </c>
      <c r="I8" s="215">
        <f t="shared" si="0"/>
        <v>18.82</v>
      </c>
      <c r="J8" s="215">
        <f t="shared" si="0"/>
        <v>50.4</v>
      </c>
      <c r="K8" s="215">
        <f t="shared" si="0"/>
        <v>37.800000000000004</v>
      </c>
      <c r="L8" s="215">
        <f t="shared" si="0"/>
        <v>20.11</v>
      </c>
      <c r="M8" s="215">
        <f t="shared" si="0"/>
        <v>46.92</v>
      </c>
      <c r="N8" s="215">
        <f t="shared" si="0"/>
        <v>75.95</v>
      </c>
      <c r="O8" s="215">
        <f t="shared" si="0"/>
        <v>71.64</v>
      </c>
      <c r="P8" s="215">
        <f t="shared" si="0"/>
        <v>9.68</v>
      </c>
      <c r="Q8" s="215">
        <f t="shared" si="0"/>
        <v>126.45</v>
      </c>
      <c r="R8" s="215">
        <f t="shared" si="0"/>
        <v>20.91</v>
      </c>
      <c r="S8" s="215">
        <f t="shared" si="0"/>
        <v>47.39</v>
      </c>
      <c r="T8" s="215">
        <f t="shared" si="0"/>
        <v>35.19</v>
      </c>
      <c r="U8" s="215">
        <f t="shared" si="0"/>
        <v>183.98</v>
      </c>
    </row>
    <row r="9" spans="1:21" x14ac:dyDescent="0.2">
      <c r="A9" s="102" t="s">
        <v>10</v>
      </c>
      <c r="B9" s="108" t="s">
        <v>11</v>
      </c>
      <c r="C9" s="102" t="s">
        <v>12</v>
      </c>
      <c r="D9" s="109">
        <v>34.979999999999997</v>
      </c>
      <c r="E9" s="216">
        <v>3.07</v>
      </c>
      <c r="F9" s="216">
        <v>2.17</v>
      </c>
      <c r="G9" s="216">
        <v>5.8</v>
      </c>
      <c r="H9" s="216">
        <v>1.49</v>
      </c>
      <c r="I9" s="216">
        <v>5.09</v>
      </c>
      <c r="J9" s="216">
        <v>0.13</v>
      </c>
      <c r="K9" s="216">
        <v>2.14</v>
      </c>
      <c r="L9" s="216">
        <v>0.15</v>
      </c>
      <c r="M9" s="216">
        <v>0</v>
      </c>
      <c r="N9" s="216">
        <v>1.24</v>
      </c>
      <c r="O9" s="216">
        <v>4.8600000000000003</v>
      </c>
      <c r="P9" s="216">
        <v>0</v>
      </c>
      <c r="Q9" s="216">
        <v>1.37</v>
      </c>
      <c r="R9" s="216">
        <v>0</v>
      </c>
      <c r="S9" s="216">
        <v>1.72</v>
      </c>
      <c r="T9" s="216">
        <v>4.55</v>
      </c>
      <c r="U9" s="216">
        <v>1.2</v>
      </c>
    </row>
    <row r="10" spans="1:21" x14ac:dyDescent="0.2">
      <c r="A10" s="102" t="s">
        <v>13</v>
      </c>
      <c r="B10" s="108" t="s">
        <v>14</v>
      </c>
      <c r="C10" s="102" t="s">
        <v>15</v>
      </c>
      <c r="D10" s="109">
        <v>33.96</v>
      </c>
      <c r="E10" s="216">
        <v>3.07</v>
      </c>
      <c r="F10" s="216">
        <v>2.17</v>
      </c>
      <c r="G10" s="216">
        <v>5.8</v>
      </c>
      <c r="H10" s="216">
        <v>1.49</v>
      </c>
      <c r="I10" s="216">
        <v>5.09</v>
      </c>
      <c r="J10" s="216">
        <v>0.13</v>
      </c>
      <c r="K10" s="216">
        <v>2.14</v>
      </c>
      <c r="L10" s="216">
        <v>0</v>
      </c>
      <c r="M10" s="216">
        <v>0</v>
      </c>
      <c r="N10" s="216">
        <v>1.24</v>
      </c>
      <c r="O10" s="216">
        <v>4.12</v>
      </c>
      <c r="P10" s="216">
        <v>0</v>
      </c>
      <c r="Q10" s="216">
        <v>1.37</v>
      </c>
      <c r="R10" s="216">
        <v>0</v>
      </c>
      <c r="S10" s="216">
        <v>1.72</v>
      </c>
      <c r="T10" s="216">
        <v>4.42</v>
      </c>
      <c r="U10" s="216">
        <v>1.2</v>
      </c>
    </row>
    <row r="11" spans="1:21" x14ac:dyDescent="0.2">
      <c r="A11" s="102" t="s">
        <v>16</v>
      </c>
      <c r="B11" s="108" t="s">
        <v>17</v>
      </c>
      <c r="C11" s="102" t="s">
        <v>18</v>
      </c>
      <c r="D11" s="109">
        <v>1.02</v>
      </c>
      <c r="E11" s="216">
        <v>0</v>
      </c>
      <c r="F11" s="216">
        <v>0</v>
      </c>
      <c r="G11" s="216">
        <v>0</v>
      </c>
      <c r="H11" s="216">
        <v>0</v>
      </c>
      <c r="I11" s="216">
        <v>0</v>
      </c>
      <c r="J11" s="216">
        <v>0</v>
      </c>
      <c r="K11" s="216">
        <v>0</v>
      </c>
      <c r="L11" s="216">
        <v>0.15</v>
      </c>
      <c r="M11" s="216">
        <v>0</v>
      </c>
      <c r="N11" s="216">
        <v>0</v>
      </c>
      <c r="O11" s="216">
        <v>0.74</v>
      </c>
      <c r="P11" s="216">
        <v>0</v>
      </c>
      <c r="Q11" s="216">
        <v>0</v>
      </c>
      <c r="R11" s="216">
        <v>0</v>
      </c>
      <c r="S11" s="216">
        <v>0</v>
      </c>
      <c r="T11" s="216">
        <v>0.13</v>
      </c>
      <c r="U11" s="216">
        <v>0</v>
      </c>
    </row>
    <row r="12" spans="1:21" x14ac:dyDescent="0.2">
      <c r="A12" s="102" t="s">
        <v>19</v>
      </c>
      <c r="B12" s="108" t="s">
        <v>20</v>
      </c>
      <c r="C12" s="102" t="s">
        <v>21</v>
      </c>
      <c r="D12" s="109">
        <v>65.34</v>
      </c>
      <c r="E12" s="216">
        <v>1.76</v>
      </c>
      <c r="F12" s="216">
        <v>0.35</v>
      </c>
      <c r="G12" s="216">
        <v>5.5</v>
      </c>
      <c r="H12" s="216">
        <v>3.73</v>
      </c>
      <c r="I12" s="216">
        <v>1</v>
      </c>
      <c r="J12" s="216">
        <v>0.05</v>
      </c>
      <c r="K12" s="216">
        <v>3.34</v>
      </c>
      <c r="L12" s="216">
        <v>0.01</v>
      </c>
      <c r="M12" s="216">
        <v>0</v>
      </c>
      <c r="N12" s="216">
        <v>2.54</v>
      </c>
      <c r="O12" s="216">
        <v>4.5199999999999996</v>
      </c>
      <c r="P12" s="216">
        <v>2.7</v>
      </c>
      <c r="Q12" s="216">
        <v>0.97</v>
      </c>
      <c r="R12" s="216">
        <v>0.11</v>
      </c>
      <c r="S12" s="216">
        <v>5.26</v>
      </c>
      <c r="T12" s="216">
        <v>6.47</v>
      </c>
      <c r="U12" s="216">
        <v>27.03</v>
      </c>
    </row>
    <row r="13" spans="1:21" x14ac:dyDescent="0.2">
      <c r="A13" s="102" t="s">
        <v>22</v>
      </c>
      <c r="B13" s="108" t="s">
        <v>23</v>
      </c>
      <c r="C13" s="102" t="s">
        <v>24</v>
      </c>
      <c r="D13" s="109">
        <v>841.56999999999982</v>
      </c>
      <c r="E13" s="216">
        <v>91.78</v>
      </c>
      <c r="F13" s="216">
        <v>68.67</v>
      </c>
      <c r="G13" s="216">
        <v>95.62</v>
      </c>
      <c r="H13" s="216">
        <v>117.76</v>
      </c>
      <c r="I13" s="216">
        <v>12.73</v>
      </c>
      <c r="J13" s="216">
        <v>50.22</v>
      </c>
      <c r="K13" s="216">
        <v>31.76</v>
      </c>
      <c r="L13" s="216">
        <v>11.6</v>
      </c>
      <c r="M13" s="216">
        <v>20.7</v>
      </c>
      <c r="N13" s="216">
        <v>71.83</v>
      </c>
      <c r="O13" s="216">
        <v>27.66</v>
      </c>
      <c r="P13" s="216">
        <v>6.98</v>
      </c>
      <c r="Q13" s="216">
        <v>20.420000000000002</v>
      </c>
      <c r="R13" s="216">
        <v>10.8</v>
      </c>
      <c r="S13" s="216">
        <v>27.25</v>
      </c>
      <c r="T13" s="216">
        <v>20.04</v>
      </c>
      <c r="U13" s="216">
        <v>155.75</v>
      </c>
    </row>
    <row r="14" spans="1:21" x14ac:dyDescent="0.2">
      <c r="A14" s="102" t="s">
        <v>25</v>
      </c>
      <c r="B14" s="108" t="s">
        <v>26</v>
      </c>
      <c r="C14" s="102" t="s">
        <v>27</v>
      </c>
      <c r="D14" s="109">
        <v>0</v>
      </c>
      <c r="E14" s="216">
        <v>0</v>
      </c>
      <c r="F14" s="216">
        <v>0</v>
      </c>
      <c r="G14" s="216">
        <v>0</v>
      </c>
      <c r="H14" s="216">
        <v>0</v>
      </c>
      <c r="I14" s="216">
        <v>0</v>
      </c>
      <c r="J14" s="216">
        <v>0</v>
      </c>
      <c r="K14" s="216">
        <v>0</v>
      </c>
      <c r="L14" s="216">
        <v>0</v>
      </c>
      <c r="M14" s="216">
        <v>0</v>
      </c>
      <c r="N14" s="216">
        <v>0</v>
      </c>
      <c r="O14" s="216">
        <v>0</v>
      </c>
      <c r="P14" s="216">
        <v>0</v>
      </c>
      <c r="Q14" s="216">
        <v>0</v>
      </c>
      <c r="R14" s="216">
        <v>0</v>
      </c>
      <c r="S14" s="216">
        <v>0</v>
      </c>
      <c r="T14" s="216">
        <v>0</v>
      </c>
      <c r="U14" s="216">
        <v>0</v>
      </c>
    </row>
    <row r="15" spans="1:21" x14ac:dyDescent="0.2">
      <c r="A15" s="102" t="s">
        <v>28</v>
      </c>
      <c r="B15" s="108" t="s">
        <v>29</v>
      </c>
      <c r="C15" s="102" t="s">
        <v>30</v>
      </c>
      <c r="D15" s="109">
        <v>106.18999999999998</v>
      </c>
      <c r="E15" s="216">
        <v>0</v>
      </c>
      <c r="F15" s="216">
        <v>0</v>
      </c>
      <c r="G15" s="216">
        <v>41.36</v>
      </c>
      <c r="H15" s="216">
        <v>0</v>
      </c>
      <c r="I15" s="216">
        <v>0</v>
      </c>
      <c r="J15" s="216">
        <v>0</v>
      </c>
      <c r="K15" s="216">
        <v>0</v>
      </c>
      <c r="L15" s="216">
        <v>0</v>
      </c>
      <c r="M15" s="216">
        <v>26.22</v>
      </c>
      <c r="N15" s="216">
        <v>0</v>
      </c>
      <c r="O15" s="216">
        <v>22.39</v>
      </c>
      <c r="P15" s="216">
        <v>0</v>
      </c>
      <c r="Q15" s="216">
        <v>0.6</v>
      </c>
      <c r="R15" s="216">
        <v>0</v>
      </c>
      <c r="S15" s="216">
        <v>11.49</v>
      </c>
      <c r="T15" s="216">
        <v>4.13</v>
      </c>
      <c r="U15" s="216">
        <v>0</v>
      </c>
    </row>
    <row r="16" spans="1:21" x14ac:dyDescent="0.2">
      <c r="A16" s="102" t="s">
        <v>31</v>
      </c>
      <c r="B16" s="108" t="s">
        <v>32</v>
      </c>
      <c r="C16" s="102" t="s">
        <v>33</v>
      </c>
      <c r="D16" s="109">
        <v>368.61</v>
      </c>
      <c r="E16" s="216">
        <v>0</v>
      </c>
      <c r="F16" s="216">
        <v>10</v>
      </c>
      <c r="G16" s="216">
        <v>0.56000000000000005</v>
      </c>
      <c r="H16" s="216">
        <v>222.17</v>
      </c>
      <c r="I16" s="216">
        <v>0</v>
      </c>
      <c r="J16" s="216">
        <v>0</v>
      </c>
      <c r="K16" s="216">
        <v>0.56000000000000005</v>
      </c>
      <c r="L16" s="216">
        <v>8.35</v>
      </c>
      <c r="M16" s="216">
        <v>0</v>
      </c>
      <c r="N16" s="216">
        <v>0</v>
      </c>
      <c r="O16" s="216">
        <v>12.21</v>
      </c>
      <c r="P16" s="216">
        <v>0</v>
      </c>
      <c r="Q16" s="216">
        <v>103.09</v>
      </c>
      <c r="R16" s="216">
        <v>10</v>
      </c>
      <c r="S16" s="216">
        <v>1.67</v>
      </c>
      <c r="T16" s="216">
        <v>0</v>
      </c>
      <c r="U16" s="216">
        <v>0</v>
      </c>
    </row>
    <row r="17" spans="1:21" ht="25.5" x14ac:dyDescent="0.2">
      <c r="A17" s="102"/>
      <c r="B17" s="110" t="s">
        <v>1125</v>
      </c>
      <c r="C17" s="111" t="s">
        <v>35</v>
      </c>
      <c r="D17" s="109">
        <v>348.19</v>
      </c>
      <c r="E17" s="216">
        <v>0</v>
      </c>
      <c r="F17" s="216">
        <v>0</v>
      </c>
      <c r="G17" s="216">
        <v>0</v>
      </c>
      <c r="H17" s="216">
        <v>222.17</v>
      </c>
      <c r="I17" s="216">
        <v>0</v>
      </c>
      <c r="J17" s="216">
        <v>0</v>
      </c>
      <c r="K17" s="216">
        <v>0</v>
      </c>
      <c r="L17" s="216">
        <v>2.93</v>
      </c>
      <c r="M17" s="216">
        <v>0</v>
      </c>
      <c r="N17" s="216">
        <v>0</v>
      </c>
      <c r="O17" s="216">
        <v>10</v>
      </c>
      <c r="P17" s="216">
        <v>0</v>
      </c>
      <c r="Q17" s="216">
        <v>103.09</v>
      </c>
      <c r="R17" s="216">
        <v>10</v>
      </c>
      <c r="S17" s="216">
        <v>0</v>
      </c>
      <c r="T17" s="216">
        <v>0</v>
      </c>
      <c r="U17" s="216">
        <v>0</v>
      </c>
    </row>
    <row r="18" spans="1:21" x14ac:dyDescent="0.2">
      <c r="A18" s="102" t="s">
        <v>36</v>
      </c>
      <c r="B18" s="108" t="s">
        <v>37</v>
      </c>
      <c r="C18" s="102" t="s">
        <v>38</v>
      </c>
      <c r="D18" s="109">
        <v>0.36000000000000004</v>
      </c>
      <c r="E18" s="216">
        <v>0</v>
      </c>
      <c r="F18" s="216">
        <v>0.02</v>
      </c>
      <c r="G18" s="216">
        <v>0</v>
      </c>
      <c r="H18" s="216">
        <v>0</v>
      </c>
      <c r="I18" s="216">
        <v>0</v>
      </c>
      <c r="J18" s="216">
        <v>0</v>
      </c>
      <c r="K18" s="216">
        <v>0</v>
      </c>
      <c r="L18" s="216">
        <v>0</v>
      </c>
      <c r="M18" s="216">
        <v>0</v>
      </c>
      <c r="N18" s="216">
        <v>0.34</v>
      </c>
      <c r="O18" s="216">
        <v>0</v>
      </c>
      <c r="P18" s="216">
        <v>0</v>
      </c>
      <c r="Q18" s="216">
        <v>0</v>
      </c>
      <c r="R18" s="216">
        <v>0</v>
      </c>
      <c r="S18" s="216">
        <v>0</v>
      </c>
      <c r="T18" s="216">
        <v>0</v>
      </c>
      <c r="U18" s="216">
        <v>0</v>
      </c>
    </row>
    <row r="19" spans="1:21" x14ac:dyDescent="0.2">
      <c r="A19" s="102" t="s">
        <v>39</v>
      </c>
      <c r="B19" s="108" t="s">
        <v>40</v>
      </c>
      <c r="C19" s="102" t="s">
        <v>41</v>
      </c>
      <c r="D19" s="109">
        <v>0</v>
      </c>
      <c r="E19" s="216">
        <v>0</v>
      </c>
      <c r="F19" s="216">
        <v>0</v>
      </c>
      <c r="G19" s="216">
        <v>0</v>
      </c>
      <c r="H19" s="216">
        <v>0</v>
      </c>
      <c r="I19" s="216">
        <v>0</v>
      </c>
      <c r="J19" s="216">
        <v>0</v>
      </c>
      <c r="K19" s="216">
        <v>0</v>
      </c>
      <c r="L19" s="216">
        <v>0</v>
      </c>
      <c r="M19" s="216">
        <v>0</v>
      </c>
      <c r="N19" s="216">
        <v>0</v>
      </c>
      <c r="O19" s="216">
        <v>0</v>
      </c>
      <c r="P19" s="216">
        <v>0</v>
      </c>
      <c r="Q19" s="216">
        <v>0</v>
      </c>
      <c r="R19" s="216">
        <v>0</v>
      </c>
      <c r="S19" s="216">
        <v>0</v>
      </c>
      <c r="T19" s="216">
        <v>0</v>
      </c>
      <c r="U19" s="216">
        <v>0</v>
      </c>
    </row>
    <row r="20" spans="1:21" x14ac:dyDescent="0.2">
      <c r="A20" s="102" t="s">
        <v>42</v>
      </c>
      <c r="B20" s="108" t="s">
        <v>43</v>
      </c>
      <c r="C20" s="102" t="s">
        <v>44</v>
      </c>
      <c r="D20" s="109">
        <v>0</v>
      </c>
      <c r="E20" s="216">
        <v>0</v>
      </c>
      <c r="F20" s="216">
        <v>0</v>
      </c>
      <c r="G20" s="216">
        <v>0</v>
      </c>
      <c r="H20" s="216">
        <v>0</v>
      </c>
      <c r="I20" s="216">
        <v>0</v>
      </c>
      <c r="J20" s="216">
        <v>0</v>
      </c>
      <c r="K20" s="216">
        <v>0</v>
      </c>
      <c r="L20" s="216">
        <v>0</v>
      </c>
      <c r="M20" s="216">
        <v>0</v>
      </c>
      <c r="N20" s="216">
        <v>0</v>
      </c>
      <c r="O20" s="216">
        <v>0</v>
      </c>
      <c r="P20" s="216">
        <v>0</v>
      </c>
      <c r="Q20" s="216">
        <v>0</v>
      </c>
      <c r="R20" s="216">
        <v>0</v>
      </c>
      <c r="S20" s="216">
        <v>0</v>
      </c>
      <c r="T20" s="216">
        <v>0</v>
      </c>
      <c r="U20" s="216">
        <v>0</v>
      </c>
    </row>
    <row r="21" spans="1:21" x14ac:dyDescent="0.2">
      <c r="A21" s="102" t="s">
        <v>45</v>
      </c>
      <c r="B21" s="108" t="s">
        <v>46</v>
      </c>
      <c r="C21" s="102" t="s">
        <v>47</v>
      </c>
      <c r="D21" s="109">
        <v>0</v>
      </c>
      <c r="E21" s="216">
        <v>0</v>
      </c>
      <c r="F21" s="216">
        <v>0</v>
      </c>
      <c r="G21" s="216">
        <v>0</v>
      </c>
      <c r="H21" s="216">
        <v>0</v>
      </c>
      <c r="I21" s="216">
        <v>0</v>
      </c>
      <c r="J21" s="216">
        <v>0</v>
      </c>
      <c r="K21" s="216">
        <v>0</v>
      </c>
      <c r="L21" s="216">
        <v>0</v>
      </c>
      <c r="M21" s="216">
        <v>0</v>
      </c>
      <c r="N21" s="216">
        <v>0</v>
      </c>
      <c r="O21" s="216">
        <v>0</v>
      </c>
      <c r="P21" s="216">
        <v>0</v>
      </c>
      <c r="Q21" s="216">
        <v>0</v>
      </c>
      <c r="R21" s="216">
        <v>0</v>
      </c>
      <c r="S21" s="216">
        <v>0</v>
      </c>
      <c r="T21" s="216">
        <v>0</v>
      </c>
      <c r="U21" s="216">
        <v>0</v>
      </c>
    </row>
    <row r="22" spans="1:21" s="30" customFormat="1" x14ac:dyDescent="0.2">
      <c r="A22" s="101">
        <v>2</v>
      </c>
      <c r="B22" s="106" t="s">
        <v>198</v>
      </c>
      <c r="C22" s="101" t="s">
        <v>49</v>
      </c>
      <c r="D22" s="107">
        <v>363.14</v>
      </c>
      <c r="E22" s="215">
        <v>19.89</v>
      </c>
      <c r="F22" s="215">
        <v>0.4</v>
      </c>
      <c r="G22" s="215">
        <v>16.399999999999999</v>
      </c>
      <c r="H22" s="215">
        <v>33.339999999999996</v>
      </c>
      <c r="I22" s="215">
        <v>6.2</v>
      </c>
      <c r="J22" s="215">
        <v>1.17</v>
      </c>
      <c r="K22" s="215">
        <v>4.95</v>
      </c>
      <c r="L22" s="215">
        <v>0.97</v>
      </c>
      <c r="M22" s="215">
        <v>22.52</v>
      </c>
      <c r="N22" s="215">
        <v>8.43</v>
      </c>
      <c r="O22" s="215">
        <v>13.09</v>
      </c>
      <c r="P22" s="215">
        <v>0.99</v>
      </c>
      <c r="Q22" s="215">
        <v>11.32</v>
      </c>
      <c r="R22" s="215">
        <v>80.319999999999993</v>
      </c>
      <c r="S22" s="215">
        <v>11</v>
      </c>
      <c r="T22" s="215">
        <v>45.45</v>
      </c>
      <c r="U22" s="215">
        <v>86.7</v>
      </c>
    </row>
    <row r="23" spans="1:21" x14ac:dyDescent="0.2">
      <c r="A23" s="102" t="s">
        <v>50</v>
      </c>
      <c r="B23" s="108" t="s">
        <v>51</v>
      </c>
      <c r="C23" s="102" t="s">
        <v>52</v>
      </c>
      <c r="D23" s="109">
        <v>22.46</v>
      </c>
      <c r="E23" s="216">
        <v>0</v>
      </c>
      <c r="F23" s="216">
        <v>0</v>
      </c>
      <c r="G23" s="216">
        <v>0.43</v>
      </c>
      <c r="H23" s="216">
        <v>1.56</v>
      </c>
      <c r="I23" s="216">
        <v>1.36</v>
      </c>
      <c r="J23" s="216">
        <v>0.66</v>
      </c>
      <c r="K23" s="216">
        <v>2.0699999999999998</v>
      </c>
      <c r="L23" s="216">
        <v>0.54</v>
      </c>
      <c r="M23" s="216">
        <v>0.01</v>
      </c>
      <c r="N23" s="216">
        <v>2.94</v>
      </c>
      <c r="O23" s="216">
        <v>0.89</v>
      </c>
      <c r="P23" s="216">
        <v>0.38</v>
      </c>
      <c r="Q23" s="216">
        <v>1.22</v>
      </c>
      <c r="R23" s="216">
        <v>0.02</v>
      </c>
      <c r="S23" s="216">
        <v>0.24</v>
      </c>
      <c r="T23" s="216">
        <v>0.67</v>
      </c>
      <c r="U23" s="216">
        <v>9.4700000000000006</v>
      </c>
    </row>
    <row r="24" spans="1:21" x14ac:dyDescent="0.2">
      <c r="A24" s="102" t="s">
        <v>53</v>
      </c>
      <c r="B24" s="108" t="s">
        <v>54</v>
      </c>
      <c r="C24" s="102" t="s">
        <v>55</v>
      </c>
      <c r="D24" s="109">
        <v>2.2399999999999998</v>
      </c>
      <c r="E24" s="216">
        <v>2.0299999999999998</v>
      </c>
      <c r="F24" s="216">
        <v>0.21</v>
      </c>
      <c r="G24" s="216">
        <v>0</v>
      </c>
      <c r="H24" s="216">
        <v>0</v>
      </c>
      <c r="I24" s="216">
        <v>0</v>
      </c>
      <c r="J24" s="216">
        <v>0</v>
      </c>
      <c r="K24" s="216">
        <v>0</v>
      </c>
      <c r="L24" s="216">
        <v>0</v>
      </c>
      <c r="M24" s="216">
        <v>0</v>
      </c>
      <c r="N24" s="216">
        <v>0</v>
      </c>
      <c r="O24" s="216">
        <v>0</v>
      </c>
      <c r="P24" s="216">
        <v>0</v>
      </c>
      <c r="Q24" s="216">
        <v>0</v>
      </c>
      <c r="R24" s="216">
        <v>0</v>
      </c>
      <c r="S24" s="216">
        <v>0</v>
      </c>
      <c r="T24" s="216">
        <v>0</v>
      </c>
      <c r="U24" s="216">
        <v>0</v>
      </c>
    </row>
    <row r="25" spans="1:21" x14ac:dyDescent="0.2">
      <c r="A25" s="102" t="s">
        <v>56</v>
      </c>
      <c r="B25" s="108" t="s">
        <v>57</v>
      </c>
      <c r="C25" s="102" t="s">
        <v>58</v>
      </c>
      <c r="D25" s="109">
        <v>4.46</v>
      </c>
      <c r="E25" s="216">
        <v>2.83</v>
      </c>
      <c r="F25" s="216">
        <v>0</v>
      </c>
      <c r="G25" s="216">
        <v>0.33</v>
      </c>
      <c r="H25" s="216">
        <v>0.35</v>
      </c>
      <c r="I25" s="216">
        <v>0</v>
      </c>
      <c r="J25" s="216">
        <v>0</v>
      </c>
      <c r="K25" s="216">
        <v>0</v>
      </c>
      <c r="L25" s="216">
        <v>0.11</v>
      </c>
      <c r="M25" s="216">
        <v>0</v>
      </c>
      <c r="N25" s="216">
        <v>0.22</v>
      </c>
      <c r="O25" s="216">
        <v>0</v>
      </c>
      <c r="P25" s="216">
        <v>0</v>
      </c>
      <c r="Q25" s="216">
        <v>0.02</v>
      </c>
      <c r="R25" s="216">
        <v>0.3</v>
      </c>
      <c r="S25" s="216">
        <v>0.2</v>
      </c>
      <c r="T25" s="216">
        <v>0.1</v>
      </c>
      <c r="U25" s="216">
        <v>0</v>
      </c>
    </row>
    <row r="26" spans="1:21" x14ac:dyDescent="0.2">
      <c r="A26" s="102" t="s">
        <v>59</v>
      </c>
      <c r="B26" s="108" t="s">
        <v>60</v>
      </c>
      <c r="C26" s="102" t="s">
        <v>61</v>
      </c>
      <c r="D26" s="109">
        <v>0</v>
      </c>
      <c r="E26" s="216">
        <v>0</v>
      </c>
      <c r="F26" s="216">
        <v>0</v>
      </c>
      <c r="G26" s="216">
        <v>0</v>
      </c>
      <c r="H26" s="216">
        <v>0</v>
      </c>
      <c r="I26" s="216">
        <v>0</v>
      </c>
      <c r="J26" s="216">
        <v>0</v>
      </c>
      <c r="K26" s="216">
        <v>0</v>
      </c>
      <c r="L26" s="216">
        <v>0</v>
      </c>
      <c r="M26" s="216">
        <v>0</v>
      </c>
      <c r="N26" s="216">
        <v>0</v>
      </c>
      <c r="O26" s="216">
        <v>0</v>
      </c>
      <c r="P26" s="216">
        <v>0</v>
      </c>
      <c r="Q26" s="216">
        <v>0</v>
      </c>
      <c r="R26" s="216">
        <v>0</v>
      </c>
      <c r="S26" s="216">
        <v>0</v>
      </c>
      <c r="T26" s="216">
        <v>0</v>
      </c>
      <c r="U26" s="216">
        <v>0</v>
      </c>
    </row>
    <row r="27" spans="1:21" x14ac:dyDescent="0.2">
      <c r="A27" s="102" t="s">
        <v>62</v>
      </c>
      <c r="B27" s="108" t="s">
        <v>63</v>
      </c>
      <c r="C27" s="102" t="s">
        <v>64</v>
      </c>
      <c r="D27" s="109">
        <v>0</v>
      </c>
      <c r="E27" s="216">
        <v>0</v>
      </c>
      <c r="F27" s="216">
        <v>0</v>
      </c>
      <c r="G27" s="216">
        <v>0</v>
      </c>
      <c r="H27" s="216">
        <v>0</v>
      </c>
      <c r="I27" s="216">
        <v>0</v>
      </c>
      <c r="J27" s="216">
        <v>0</v>
      </c>
      <c r="K27" s="216">
        <v>0</v>
      </c>
      <c r="L27" s="216">
        <v>0</v>
      </c>
      <c r="M27" s="216">
        <v>0</v>
      </c>
      <c r="N27" s="216">
        <v>0</v>
      </c>
      <c r="O27" s="216">
        <v>0</v>
      </c>
      <c r="P27" s="216">
        <v>0</v>
      </c>
      <c r="Q27" s="216">
        <v>0</v>
      </c>
      <c r="R27" s="216">
        <v>0</v>
      </c>
      <c r="S27" s="216">
        <v>0</v>
      </c>
      <c r="T27" s="216">
        <v>0</v>
      </c>
      <c r="U27" s="216">
        <v>0</v>
      </c>
    </row>
    <row r="28" spans="1:21" x14ac:dyDescent="0.2">
      <c r="A28" s="102" t="s">
        <v>65</v>
      </c>
      <c r="B28" s="108" t="s">
        <v>66</v>
      </c>
      <c r="C28" s="102" t="s">
        <v>67</v>
      </c>
      <c r="D28" s="109">
        <v>1.6199999999999999</v>
      </c>
      <c r="E28" s="216">
        <v>0.55000000000000004</v>
      </c>
      <c r="F28" s="216">
        <v>0</v>
      </c>
      <c r="G28" s="216">
        <v>0.11</v>
      </c>
      <c r="H28" s="216">
        <v>0.09</v>
      </c>
      <c r="I28" s="216">
        <v>0</v>
      </c>
      <c r="J28" s="216">
        <v>0.06</v>
      </c>
      <c r="K28" s="216">
        <v>0.02</v>
      </c>
      <c r="L28" s="216">
        <v>0.12</v>
      </c>
      <c r="M28" s="216">
        <v>0.1</v>
      </c>
      <c r="N28" s="216">
        <v>0.24</v>
      </c>
      <c r="O28" s="216">
        <v>0.13</v>
      </c>
      <c r="P28" s="216">
        <v>0</v>
      </c>
      <c r="Q28" s="216">
        <v>0.01</v>
      </c>
      <c r="R28" s="216">
        <v>0</v>
      </c>
      <c r="S28" s="216">
        <v>0.01</v>
      </c>
      <c r="T28" s="216">
        <v>0</v>
      </c>
      <c r="U28" s="216">
        <v>0.18</v>
      </c>
    </row>
    <row r="29" spans="1:21" x14ac:dyDescent="0.2">
      <c r="A29" s="102" t="s">
        <v>68</v>
      </c>
      <c r="B29" s="108" t="s">
        <v>69</v>
      </c>
      <c r="C29" s="102" t="s">
        <v>70</v>
      </c>
      <c r="D29" s="109">
        <v>0.12</v>
      </c>
      <c r="E29" s="216">
        <v>0</v>
      </c>
      <c r="F29" s="216">
        <v>0</v>
      </c>
      <c r="G29" s="216">
        <v>0.08</v>
      </c>
      <c r="H29" s="216">
        <v>0</v>
      </c>
      <c r="I29" s="216">
        <v>0</v>
      </c>
      <c r="J29" s="216">
        <v>0.04</v>
      </c>
      <c r="K29" s="216">
        <v>0</v>
      </c>
      <c r="L29" s="216">
        <v>0</v>
      </c>
      <c r="M29" s="216">
        <v>0</v>
      </c>
      <c r="N29" s="216">
        <v>0</v>
      </c>
      <c r="O29" s="216">
        <v>0</v>
      </c>
      <c r="P29" s="216">
        <v>0</v>
      </c>
      <c r="Q29" s="216">
        <v>0</v>
      </c>
      <c r="R29" s="216">
        <v>0</v>
      </c>
      <c r="S29" s="216">
        <v>0</v>
      </c>
      <c r="T29" s="216">
        <v>0</v>
      </c>
      <c r="U29" s="216">
        <v>0</v>
      </c>
    </row>
    <row r="30" spans="1:21" x14ac:dyDescent="0.2">
      <c r="A30" s="102" t="s">
        <v>71</v>
      </c>
      <c r="B30" s="108" t="s">
        <v>72</v>
      </c>
      <c r="C30" s="102" t="s">
        <v>73</v>
      </c>
      <c r="D30" s="109">
        <v>0</v>
      </c>
      <c r="E30" s="216">
        <v>0</v>
      </c>
      <c r="F30" s="216">
        <v>0</v>
      </c>
      <c r="G30" s="216">
        <v>0</v>
      </c>
      <c r="H30" s="216">
        <v>0</v>
      </c>
      <c r="I30" s="216">
        <v>0</v>
      </c>
      <c r="J30" s="216">
        <v>0</v>
      </c>
      <c r="K30" s="216">
        <v>0</v>
      </c>
      <c r="L30" s="216">
        <v>0</v>
      </c>
      <c r="M30" s="216">
        <v>0</v>
      </c>
      <c r="N30" s="216">
        <v>0</v>
      </c>
      <c r="O30" s="216">
        <v>0</v>
      </c>
      <c r="P30" s="216">
        <v>0</v>
      </c>
      <c r="Q30" s="216">
        <v>0</v>
      </c>
      <c r="R30" s="216">
        <v>0</v>
      </c>
      <c r="S30" s="216">
        <v>0</v>
      </c>
      <c r="T30" s="216">
        <v>0</v>
      </c>
      <c r="U30" s="216">
        <v>0</v>
      </c>
    </row>
    <row r="31" spans="1:21" x14ac:dyDescent="0.2">
      <c r="A31" s="102" t="s">
        <v>74</v>
      </c>
      <c r="B31" s="108" t="s">
        <v>75</v>
      </c>
      <c r="C31" s="102" t="s">
        <v>76</v>
      </c>
      <c r="D31" s="109">
        <v>0.26</v>
      </c>
      <c r="E31" s="216">
        <v>0</v>
      </c>
      <c r="F31" s="216">
        <v>0</v>
      </c>
      <c r="G31" s="216">
        <v>0</v>
      </c>
      <c r="H31" s="216">
        <v>0</v>
      </c>
      <c r="I31" s="216">
        <v>0</v>
      </c>
      <c r="J31" s="216">
        <v>0</v>
      </c>
      <c r="K31" s="216">
        <v>0</v>
      </c>
      <c r="L31" s="216">
        <v>0</v>
      </c>
      <c r="M31" s="216">
        <v>0.1</v>
      </c>
      <c r="N31" s="216">
        <v>0.16</v>
      </c>
      <c r="O31" s="216">
        <v>0</v>
      </c>
      <c r="P31" s="216">
        <v>0</v>
      </c>
      <c r="Q31" s="216">
        <v>0</v>
      </c>
      <c r="R31" s="216">
        <v>0</v>
      </c>
      <c r="S31" s="216">
        <v>0</v>
      </c>
      <c r="T31" s="216">
        <v>0</v>
      </c>
      <c r="U31" s="216">
        <v>0</v>
      </c>
    </row>
    <row r="32" spans="1:21" x14ac:dyDescent="0.2">
      <c r="A32" s="102" t="s">
        <v>77</v>
      </c>
      <c r="B32" s="108" t="s">
        <v>78</v>
      </c>
      <c r="C32" s="102" t="s">
        <v>79</v>
      </c>
      <c r="D32" s="109">
        <v>1.24</v>
      </c>
      <c r="E32" s="216">
        <v>0.55000000000000004</v>
      </c>
      <c r="F32" s="216">
        <v>0</v>
      </c>
      <c r="G32" s="216">
        <v>0.03</v>
      </c>
      <c r="H32" s="216">
        <v>0.09</v>
      </c>
      <c r="I32" s="216">
        <v>0</v>
      </c>
      <c r="J32" s="216">
        <v>0.02</v>
      </c>
      <c r="K32" s="216">
        <v>0.02</v>
      </c>
      <c r="L32" s="216">
        <v>0.12</v>
      </c>
      <c r="M32" s="216">
        <v>0</v>
      </c>
      <c r="N32" s="216">
        <v>0.08</v>
      </c>
      <c r="O32" s="216">
        <v>0.13</v>
      </c>
      <c r="P32" s="216">
        <v>0</v>
      </c>
      <c r="Q32" s="216">
        <v>0.01</v>
      </c>
      <c r="R32" s="216">
        <v>0</v>
      </c>
      <c r="S32" s="216">
        <v>0.01</v>
      </c>
      <c r="T32" s="216">
        <v>0</v>
      </c>
      <c r="U32" s="216">
        <v>0.18</v>
      </c>
    </row>
    <row r="33" spans="1:21" x14ac:dyDescent="0.2">
      <c r="A33" s="102" t="s">
        <v>80</v>
      </c>
      <c r="B33" s="108" t="s">
        <v>81</v>
      </c>
      <c r="C33" s="102" t="s">
        <v>82</v>
      </c>
      <c r="D33" s="109">
        <v>0</v>
      </c>
      <c r="E33" s="216">
        <v>0</v>
      </c>
      <c r="F33" s="216">
        <v>0</v>
      </c>
      <c r="G33" s="216">
        <v>0</v>
      </c>
      <c r="H33" s="216">
        <v>0</v>
      </c>
      <c r="I33" s="216">
        <v>0</v>
      </c>
      <c r="J33" s="216">
        <v>0</v>
      </c>
      <c r="K33" s="216">
        <v>0</v>
      </c>
      <c r="L33" s="216">
        <v>0</v>
      </c>
      <c r="M33" s="216">
        <v>0</v>
      </c>
      <c r="N33" s="216">
        <v>0</v>
      </c>
      <c r="O33" s="216">
        <v>0</v>
      </c>
      <c r="P33" s="216">
        <v>0</v>
      </c>
      <c r="Q33" s="216">
        <v>0</v>
      </c>
      <c r="R33" s="216">
        <v>0</v>
      </c>
      <c r="S33" s="216">
        <v>0</v>
      </c>
      <c r="T33" s="216">
        <v>0</v>
      </c>
      <c r="U33" s="216">
        <v>0</v>
      </c>
    </row>
    <row r="34" spans="1:21" ht="25.5" x14ac:dyDescent="0.2">
      <c r="A34" s="102" t="s">
        <v>83</v>
      </c>
      <c r="B34" s="108" t="s">
        <v>84</v>
      </c>
      <c r="C34" s="102" t="s">
        <v>85</v>
      </c>
      <c r="D34" s="109">
        <v>0</v>
      </c>
      <c r="E34" s="216">
        <v>0</v>
      </c>
      <c r="F34" s="216">
        <v>0</v>
      </c>
      <c r="G34" s="216">
        <v>0</v>
      </c>
      <c r="H34" s="216">
        <v>0</v>
      </c>
      <c r="I34" s="216">
        <v>0</v>
      </c>
      <c r="J34" s="216">
        <v>0</v>
      </c>
      <c r="K34" s="216">
        <v>0</v>
      </c>
      <c r="L34" s="216">
        <v>0</v>
      </c>
      <c r="M34" s="216">
        <v>0</v>
      </c>
      <c r="N34" s="216">
        <v>0</v>
      </c>
      <c r="O34" s="216">
        <v>0</v>
      </c>
      <c r="P34" s="216">
        <v>0</v>
      </c>
      <c r="Q34" s="216">
        <v>0</v>
      </c>
      <c r="R34" s="216">
        <v>0</v>
      </c>
      <c r="S34" s="216">
        <v>0</v>
      </c>
      <c r="T34" s="216">
        <v>0</v>
      </c>
      <c r="U34" s="216">
        <v>0</v>
      </c>
    </row>
    <row r="35" spans="1:21" x14ac:dyDescent="0.2">
      <c r="A35" s="102" t="s">
        <v>86</v>
      </c>
      <c r="B35" s="108" t="s">
        <v>87</v>
      </c>
      <c r="C35" s="102" t="s">
        <v>88</v>
      </c>
      <c r="D35" s="109">
        <v>0</v>
      </c>
      <c r="E35" s="216">
        <v>0</v>
      </c>
      <c r="F35" s="216">
        <v>0</v>
      </c>
      <c r="G35" s="216">
        <v>0</v>
      </c>
      <c r="H35" s="216">
        <v>0</v>
      </c>
      <c r="I35" s="216">
        <v>0</v>
      </c>
      <c r="J35" s="216">
        <v>0</v>
      </c>
      <c r="K35" s="216">
        <v>0</v>
      </c>
      <c r="L35" s="216">
        <v>0</v>
      </c>
      <c r="M35" s="216">
        <v>0</v>
      </c>
      <c r="N35" s="216">
        <v>0</v>
      </c>
      <c r="O35" s="216">
        <v>0</v>
      </c>
      <c r="P35" s="216">
        <v>0</v>
      </c>
      <c r="Q35" s="216">
        <v>0</v>
      </c>
      <c r="R35" s="216">
        <v>0</v>
      </c>
      <c r="S35" s="216">
        <v>0</v>
      </c>
      <c r="T35" s="216">
        <v>0</v>
      </c>
      <c r="U35" s="216">
        <v>0</v>
      </c>
    </row>
    <row r="36" spans="1:21" x14ac:dyDescent="0.2">
      <c r="A36" s="102" t="s">
        <v>89</v>
      </c>
      <c r="B36" s="108" t="s">
        <v>90</v>
      </c>
      <c r="C36" s="102" t="s">
        <v>91</v>
      </c>
      <c r="D36" s="109">
        <v>0</v>
      </c>
      <c r="E36" s="216">
        <v>0</v>
      </c>
      <c r="F36" s="216">
        <v>0</v>
      </c>
      <c r="G36" s="216">
        <v>0</v>
      </c>
      <c r="H36" s="216">
        <v>0</v>
      </c>
      <c r="I36" s="216">
        <v>0</v>
      </c>
      <c r="J36" s="216">
        <v>0</v>
      </c>
      <c r="K36" s="216">
        <v>0</v>
      </c>
      <c r="L36" s="216">
        <v>0</v>
      </c>
      <c r="M36" s="216">
        <v>0</v>
      </c>
      <c r="N36" s="216">
        <v>0</v>
      </c>
      <c r="O36" s="216">
        <v>0</v>
      </c>
      <c r="P36" s="216">
        <v>0</v>
      </c>
      <c r="Q36" s="216">
        <v>0</v>
      </c>
      <c r="R36" s="216">
        <v>0</v>
      </c>
      <c r="S36" s="216">
        <v>0</v>
      </c>
      <c r="T36" s="216">
        <v>0</v>
      </c>
      <c r="U36" s="216">
        <v>0</v>
      </c>
    </row>
    <row r="37" spans="1:21" x14ac:dyDescent="0.2">
      <c r="A37" s="102" t="s">
        <v>92</v>
      </c>
      <c r="B37" s="108" t="s">
        <v>93</v>
      </c>
      <c r="C37" s="102" t="s">
        <v>94</v>
      </c>
      <c r="D37" s="109">
        <v>0</v>
      </c>
      <c r="E37" s="216">
        <v>0</v>
      </c>
      <c r="F37" s="216">
        <v>0</v>
      </c>
      <c r="G37" s="216">
        <v>0</v>
      </c>
      <c r="H37" s="216">
        <v>0</v>
      </c>
      <c r="I37" s="216">
        <v>0</v>
      </c>
      <c r="J37" s="216">
        <v>0</v>
      </c>
      <c r="K37" s="216">
        <v>0</v>
      </c>
      <c r="L37" s="216">
        <v>0</v>
      </c>
      <c r="M37" s="216">
        <v>0</v>
      </c>
      <c r="N37" s="216">
        <v>0</v>
      </c>
      <c r="O37" s="216">
        <v>0</v>
      </c>
      <c r="P37" s="216">
        <v>0</v>
      </c>
      <c r="Q37" s="216">
        <v>0</v>
      </c>
      <c r="R37" s="216">
        <v>0</v>
      </c>
      <c r="S37" s="216">
        <v>0</v>
      </c>
      <c r="T37" s="216">
        <v>0</v>
      </c>
      <c r="U37" s="216">
        <v>0</v>
      </c>
    </row>
    <row r="38" spans="1:21" x14ac:dyDescent="0.2">
      <c r="A38" s="102" t="s">
        <v>95</v>
      </c>
      <c r="B38" s="108" t="s">
        <v>96</v>
      </c>
      <c r="C38" s="102" t="s">
        <v>97</v>
      </c>
      <c r="D38" s="109">
        <v>0</v>
      </c>
      <c r="E38" s="216">
        <v>0</v>
      </c>
      <c r="F38" s="216">
        <v>0</v>
      </c>
      <c r="G38" s="216">
        <v>0</v>
      </c>
      <c r="H38" s="216">
        <v>0</v>
      </c>
      <c r="I38" s="216">
        <v>0</v>
      </c>
      <c r="J38" s="216">
        <v>0</v>
      </c>
      <c r="K38" s="216">
        <v>0</v>
      </c>
      <c r="L38" s="216">
        <v>0</v>
      </c>
      <c r="M38" s="216">
        <v>0</v>
      </c>
      <c r="N38" s="216">
        <v>0</v>
      </c>
      <c r="O38" s="216">
        <v>0</v>
      </c>
      <c r="P38" s="216">
        <v>0</v>
      </c>
      <c r="Q38" s="216">
        <v>0</v>
      </c>
      <c r="R38" s="216">
        <v>0</v>
      </c>
      <c r="S38" s="216">
        <v>0</v>
      </c>
      <c r="T38" s="216">
        <v>0</v>
      </c>
      <c r="U38" s="216">
        <v>0</v>
      </c>
    </row>
    <row r="39" spans="1:21" ht="25.5" x14ac:dyDescent="0.2">
      <c r="A39" s="102" t="s">
        <v>98</v>
      </c>
      <c r="B39" s="108" t="s">
        <v>99</v>
      </c>
      <c r="C39" s="102" t="s">
        <v>100</v>
      </c>
      <c r="D39" s="109">
        <v>11.299999999999999</v>
      </c>
      <c r="E39" s="216">
        <v>0.37</v>
      </c>
      <c r="F39" s="216">
        <v>0.03</v>
      </c>
      <c r="G39" s="216">
        <v>0</v>
      </c>
      <c r="H39" s="216">
        <v>0</v>
      </c>
      <c r="I39" s="216">
        <v>0.56000000000000005</v>
      </c>
      <c r="J39" s="216">
        <v>0</v>
      </c>
      <c r="K39" s="216">
        <v>0</v>
      </c>
      <c r="L39" s="216">
        <v>0</v>
      </c>
      <c r="M39" s="216">
        <v>0</v>
      </c>
      <c r="N39" s="216">
        <v>0.02</v>
      </c>
      <c r="O39" s="216">
        <v>0.1</v>
      </c>
      <c r="P39" s="216">
        <v>0</v>
      </c>
      <c r="Q39" s="216">
        <v>0</v>
      </c>
      <c r="R39" s="216">
        <v>0</v>
      </c>
      <c r="S39" s="216">
        <v>0.2</v>
      </c>
      <c r="T39" s="216">
        <v>0</v>
      </c>
      <c r="U39" s="216">
        <v>10.02</v>
      </c>
    </row>
    <row r="40" spans="1:21" x14ac:dyDescent="0.2">
      <c r="A40" s="102" t="s">
        <v>101</v>
      </c>
      <c r="B40" s="108" t="s">
        <v>102</v>
      </c>
      <c r="C40" s="102" t="s">
        <v>103</v>
      </c>
      <c r="D40" s="109">
        <v>0</v>
      </c>
      <c r="E40" s="216">
        <v>0</v>
      </c>
      <c r="F40" s="216">
        <v>0</v>
      </c>
      <c r="G40" s="216">
        <v>0</v>
      </c>
      <c r="H40" s="216">
        <v>0</v>
      </c>
      <c r="I40" s="216">
        <v>0</v>
      </c>
      <c r="J40" s="216">
        <v>0</v>
      </c>
      <c r="K40" s="216">
        <v>0</v>
      </c>
      <c r="L40" s="216">
        <v>0</v>
      </c>
      <c r="M40" s="216">
        <v>0</v>
      </c>
      <c r="N40" s="216">
        <v>0</v>
      </c>
      <c r="O40" s="216">
        <v>0</v>
      </c>
      <c r="P40" s="216">
        <v>0</v>
      </c>
      <c r="Q40" s="216">
        <v>0</v>
      </c>
      <c r="R40" s="216">
        <v>0</v>
      </c>
      <c r="S40" s="216">
        <v>0</v>
      </c>
      <c r="T40" s="216">
        <v>0</v>
      </c>
      <c r="U40" s="216">
        <v>0</v>
      </c>
    </row>
    <row r="41" spans="1:21" x14ac:dyDescent="0.2">
      <c r="A41" s="102" t="s">
        <v>104</v>
      </c>
      <c r="B41" s="108" t="s">
        <v>105</v>
      </c>
      <c r="C41" s="102" t="s">
        <v>106</v>
      </c>
      <c r="D41" s="109">
        <v>0</v>
      </c>
      <c r="E41" s="216">
        <v>0</v>
      </c>
      <c r="F41" s="216">
        <v>0</v>
      </c>
      <c r="G41" s="216">
        <v>0</v>
      </c>
      <c r="H41" s="216">
        <v>0</v>
      </c>
      <c r="I41" s="216">
        <v>0</v>
      </c>
      <c r="J41" s="216">
        <v>0</v>
      </c>
      <c r="K41" s="216">
        <v>0</v>
      </c>
      <c r="L41" s="216">
        <v>0</v>
      </c>
      <c r="M41" s="216">
        <v>0</v>
      </c>
      <c r="N41" s="216">
        <v>0</v>
      </c>
      <c r="O41" s="216">
        <v>0</v>
      </c>
      <c r="P41" s="216">
        <v>0</v>
      </c>
      <c r="Q41" s="216">
        <v>0</v>
      </c>
      <c r="R41" s="216">
        <v>0</v>
      </c>
      <c r="S41" s="216">
        <v>0</v>
      </c>
      <c r="T41" s="216">
        <v>0</v>
      </c>
      <c r="U41" s="216">
        <v>0</v>
      </c>
    </row>
    <row r="42" spans="1:21" x14ac:dyDescent="0.2">
      <c r="A42" s="102" t="s">
        <v>107</v>
      </c>
      <c r="B42" s="108" t="s">
        <v>108</v>
      </c>
      <c r="C42" s="102" t="s">
        <v>109</v>
      </c>
      <c r="D42" s="109">
        <v>0</v>
      </c>
      <c r="E42" s="216">
        <v>0</v>
      </c>
      <c r="F42" s="216">
        <v>0</v>
      </c>
      <c r="G42" s="216">
        <v>0</v>
      </c>
      <c r="H42" s="216">
        <v>0</v>
      </c>
      <c r="I42" s="216">
        <v>0</v>
      </c>
      <c r="J42" s="216">
        <v>0</v>
      </c>
      <c r="K42" s="216">
        <v>0</v>
      </c>
      <c r="L42" s="216">
        <v>0</v>
      </c>
      <c r="M42" s="216">
        <v>0</v>
      </c>
      <c r="N42" s="216">
        <v>0</v>
      </c>
      <c r="O42" s="216">
        <v>0</v>
      </c>
      <c r="P42" s="216">
        <v>0</v>
      </c>
      <c r="Q42" s="216">
        <v>0</v>
      </c>
      <c r="R42" s="216">
        <v>0</v>
      </c>
      <c r="S42" s="216">
        <v>0</v>
      </c>
      <c r="T42" s="216">
        <v>0</v>
      </c>
      <c r="U42" s="216">
        <v>0</v>
      </c>
    </row>
    <row r="43" spans="1:21" x14ac:dyDescent="0.2">
      <c r="A43" s="102" t="s">
        <v>110</v>
      </c>
      <c r="B43" s="108" t="s">
        <v>111</v>
      </c>
      <c r="C43" s="102" t="s">
        <v>112</v>
      </c>
      <c r="D43" s="109">
        <v>10</v>
      </c>
      <c r="E43" s="216">
        <v>0</v>
      </c>
      <c r="F43" s="216">
        <v>0</v>
      </c>
      <c r="G43" s="216">
        <v>0</v>
      </c>
      <c r="H43" s="216">
        <v>0</v>
      </c>
      <c r="I43" s="216">
        <v>0</v>
      </c>
      <c r="J43" s="216">
        <v>0</v>
      </c>
      <c r="K43" s="216">
        <v>0</v>
      </c>
      <c r="L43" s="216">
        <v>0</v>
      </c>
      <c r="M43" s="216">
        <v>0</v>
      </c>
      <c r="N43" s="216">
        <v>0</v>
      </c>
      <c r="O43" s="216">
        <v>0</v>
      </c>
      <c r="P43" s="216">
        <v>0</v>
      </c>
      <c r="Q43" s="216">
        <v>0</v>
      </c>
      <c r="R43" s="216">
        <v>0</v>
      </c>
      <c r="S43" s="216">
        <v>0</v>
      </c>
      <c r="T43" s="216">
        <v>0</v>
      </c>
      <c r="U43" s="216">
        <v>10</v>
      </c>
    </row>
    <row r="44" spans="1:21" x14ac:dyDescent="0.2">
      <c r="A44" s="102" t="s">
        <v>113</v>
      </c>
      <c r="B44" s="108" t="s">
        <v>114</v>
      </c>
      <c r="C44" s="102" t="s">
        <v>115</v>
      </c>
      <c r="D44" s="109">
        <v>0.74</v>
      </c>
      <c r="E44" s="216">
        <v>0.37</v>
      </c>
      <c r="F44" s="216">
        <v>0.03</v>
      </c>
      <c r="G44" s="216">
        <v>0</v>
      </c>
      <c r="H44" s="216">
        <v>0</v>
      </c>
      <c r="I44" s="216">
        <v>0</v>
      </c>
      <c r="J44" s="216">
        <v>0</v>
      </c>
      <c r="K44" s="216">
        <v>0</v>
      </c>
      <c r="L44" s="216">
        <v>0</v>
      </c>
      <c r="M44" s="216">
        <v>0</v>
      </c>
      <c r="N44" s="216">
        <v>0.02</v>
      </c>
      <c r="O44" s="216">
        <v>0.1</v>
      </c>
      <c r="P44" s="216">
        <v>0</v>
      </c>
      <c r="Q44" s="216">
        <v>0</v>
      </c>
      <c r="R44" s="216">
        <v>0</v>
      </c>
      <c r="S44" s="216">
        <v>0.2</v>
      </c>
      <c r="T44" s="216">
        <v>0</v>
      </c>
      <c r="U44" s="216">
        <v>0.02</v>
      </c>
    </row>
    <row r="45" spans="1:21" x14ac:dyDescent="0.2">
      <c r="A45" s="102" t="s">
        <v>116</v>
      </c>
      <c r="B45" s="108" t="s">
        <v>117</v>
      </c>
      <c r="C45" s="102" t="s">
        <v>118</v>
      </c>
      <c r="D45" s="109">
        <v>0.56000000000000005</v>
      </c>
      <c r="E45" s="216">
        <v>0</v>
      </c>
      <c r="F45" s="216">
        <v>0</v>
      </c>
      <c r="G45" s="216">
        <v>0</v>
      </c>
      <c r="H45" s="216">
        <v>0</v>
      </c>
      <c r="I45" s="216">
        <v>0.56000000000000005</v>
      </c>
      <c r="J45" s="216">
        <v>0</v>
      </c>
      <c r="K45" s="216">
        <v>0</v>
      </c>
      <c r="L45" s="216">
        <v>0</v>
      </c>
      <c r="M45" s="216">
        <v>0</v>
      </c>
      <c r="N45" s="216">
        <v>0</v>
      </c>
      <c r="O45" s="216">
        <v>0</v>
      </c>
      <c r="P45" s="216">
        <v>0</v>
      </c>
      <c r="Q45" s="216">
        <v>0</v>
      </c>
      <c r="R45" s="216">
        <v>0</v>
      </c>
      <c r="S45" s="216">
        <v>0</v>
      </c>
      <c r="T45" s="216">
        <v>0</v>
      </c>
      <c r="U45" s="216">
        <v>0</v>
      </c>
    </row>
    <row r="46" spans="1:21" x14ac:dyDescent="0.2">
      <c r="A46" s="102" t="s">
        <v>119</v>
      </c>
      <c r="B46" s="108" t="s">
        <v>120</v>
      </c>
      <c r="C46" s="102" t="s">
        <v>121</v>
      </c>
      <c r="D46" s="109">
        <v>32.92</v>
      </c>
      <c r="E46" s="216">
        <v>0.95</v>
      </c>
      <c r="F46" s="216">
        <v>0.12</v>
      </c>
      <c r="G46" s="216">
        <v>0</v>
      </c>
      <c r="H46" s="216">
        <v>1.3</v>
      </c>
      <c r="I46" s="216">
        <v>0.46</v>
      </c>
      <c r="J46" s="216">
        <v>0.03</v>
      </c>
      <c r="K46" s="216">
        <v>1</v>
      </c>
      <c r="L46" s="216">
        <v>0</v>
      </c>
      <c r="M46" s="216">
        <v>0.41</v>
      </c>
      <c r="N46" s="216">
        <v>0.16</v>
      </c>
      <c r="O46" s="216">
        <v>0.37</v>
      </c>
      <c r="P46" s="216">
        <v>0.61</v>
      </c>
      <c r="Q46" s="216">
        <v>0</v>
      </c>
      <c r="R46" s="216">
        <v>0</v>
      </c>
      <c r="S46" s="216">
        <v>0</v>
      </c>
      <c r="T46" s="216">
        <v>18.510000000000002</v>
      </c>
      <c r="U46" s="216">
        <v>9</v>
      </c>
    </row>
    <row r="47" spans="1:21" x14ac:dyDescent="0.2">
      <c r="A47" s="102" t="s">
        <v>122</v>
      </c>
      <c r="B47" s="108" t="s">
        <v>123</v>
      </c>
      <c r="C47" s="102" t="s">
        <v>124</v>
      </c>
      <c r="D47" s="109">
        <v>12.24</v>
      </c>
      <c r="E47" s="216">
        <v>0.25</v>
      </c>
      <c r="F47" s="216">
        <v>0</v>
      </c>
      <c r="G47" s="216">
        <v>0</v>
      </c>
      <c r="H47" s="216">
        <v>1.24</v>
      </c>
      <c r="I47" s="216">
        <v>0.2</v>
      </c>
      <c r="J47" s="216">
        <v>0.01</v>
      </c>
      <c r="K47" s="216">
        <v>0.5</v>
      </c>
      <c r="L47" s="216">
        <v>0</v>
      </c>
      <c r="M47" s="216">
        <v>7.0000000000000007E-2</v>
      </c>
      <c r="N47" s="216">
        <v>0</v>
      </c>
      <c r="O47" s="216">
        <v>0.36</v>
      </c>
      <c r="P47" s="216">
        <v>0.61</v>
      </c>
      <c r="Q47" s="216">
        <v>0</v>
      </c>
      <c r="R47" s="216">
        <v>0</v>
      </c>
      <c r="S47" s="216">
        <v>0</v>
      </c>
      <c r="T47" s="216">
        <v>0</v>
      </c>
      <c r="U47" s="216">
        <v>9</v>
      </c>
    </row>
    <row r="48" spans="1:21" x14ac:dyDescent="0.2">
      <c r="A48" s="102" t="s">
        <v>125</v>
      </c>
      <c r="B48" s="108" t="s">
        <v>126</v>
      </c>
      <c r="C48" s="102" t="s">
        <v>127</v>
      </c>
      <c r="D48" s="109">
        <v>1.43</v>
      </c>
      <c r="E48" s="216">
        <v>0.7</v>
      </c>
      <c r="F48" s="216">
        <v>0.02</v>
      </c>
      <c r="G48" s="216">
        <v>0</v>
      </c>
      <c r="H48" s="216">
        <v>0</v>
      </c>
      <c r="I48" s="216">
        <v>0.2</v>
      </c>
      <c r="J48" s="216">
        <v>0</v>
      </c>
      <c r="K48" s="216">
        <v>0</v>
      </c>
      <c r="L48" s="216">
        <v>0</v>
      </c>
      <c r="M48" s="216">
        <v>0.34</v>
      </c>
      <c r="N48" s="216">
        <v>0.16</v>
      </c>
      <c r="O48" s="216">
        <v>0.01</v>
      </c>
      <c r="P48" s="216">
        <v>0</v>
      </c>
      <c r="Q48" s="216">
        <v>0</v>
      </c>
      <c r="R48" s="216">
        <v>0</v>
      </c>
      <c r="S48" s="216">
        <v>0</v>
      </c>
      <c r="T48" s="216">
        <v>0</v>
      </c>
      <c r="U48" s="216">
        <v>0</v>
      </c>
    </row>
    <row r="49" spans="1:21" x14ac:dyDescent="0.2">
      <c r="A49" s="102" t="s">
        <v>128</v>
      </c>
      <c r="B49" s="108" t="s">
        <v>129</v>
      </c>
      <c r="C49" s="102" t="s">
        <v>130</v>
      </c>
      <c r="D49" s="109">
        <v>0</v>
      </c>
      <c r="E49" s="216">
        <v>0</v>
      </c>
      <c r="F49" s="216">
        <v>0</v>
      </c>
      <c r="G49" s="216">
        <v>0</v>
      </c>
      <c r="H49" s="216">
        <v>0</v>
      </c>
      <c r="I49" s="216">
        <v>0</v>
      </c>
      <c r="J49" s="216">
        <v>0</v>
      </c>
      <c r="K49" s="216">
        <v>0</v>
      </c>
      <c r="L49" s="216">
        <v>0</v>
      </c>
      <c r="M49" s="216">
        <v>0</v>
      </c>
      <c r="N49" s="216">
        <v>0</v>
      </c>
      <c r="O49" s="216">
        <v>0</v>
      </c>
      <c r="P49" s="216">
        <v>0</v>
      </c>
      <c r="Q49" s="216">
        <v>0</v>
      </c>
      <c r="R49" s="216">
        <v>0</v>
      </c>
      <c r="S49" s="216">
        <v>0</v>
      </c>
      <c r="T49" s="216">
        <v>0</v>
      </c>
      <c r="U49" s="216">
        <v>0</v>
      </c>
    </row>
    <row r="50" spans="1:21" x14ac:dyDescent="0.2">
      <c r="A50" s="102" t="s">
        <v>131</v>
      </c>
      <c r="B50" s="108" t="s">
        <v>132</v>
      </c>
      <c r="C50" s="102" t="s">
        <v>133</v>
      </c>
      <c r="D50" s="109">
        <v>0</v>
      </c>
      <c r="E50" s="216">
        <v>0</v>
      </c>
      <c r="F50" s="216">
        <v>0</v>
      </c>
      <c r="G50" s="216">
        <v>0</v>
      </c>
      <c r="H50" s="216">
        <v>0</v>
      </c>
      <c r="I50" s="216">
        <v>0</v>
      </c>
      <c r="J50" s="216">
        <v>0</v>
      </c>
      <c r="K50" s="216">
        <v>0</v>
      </c>
      <c r="L50" s="216">
        <v>0</v>
      </c>
      <c r="M50" s="216">
        <v>0</v>
      </c>
      <c r="N50" s="216">
        <v>0</v>
      </c>
      <c r="O50" s="216">
        <v>0</v>
      </c>
      <c r="P50" s="216">
        <v>0</v>
      </c>
      <c r="Q50" s="216">
        <v>0</v>
      </c>
      <c r="R50" s="216">
        <v>0</v>
      </c>
      <c r="S50" s="216">
        <v>0</v>
      </c>
      <c r="T50" s="216">
        <v>0</v>
      </c>
      <c r="U50" s="216">
        <v>0</v>
      </c>
    </row>
    <row r="51" spans="1:21" ht="25.5" x14ac:dyDescent="0.2">
      <c r="A51" s="102" t="s">
        <v>134</v>
      </c>
      <c r="B51" s="108" t="s">
        <v>135</v>
      </c>
      <c r="C51" s="102" t="s">
        <v>136</v>
      </c>
      <c r="D51" s="109">
        <v>0</v>
      </c>
      <c r="E51" s="216">
        <v>0</v>
      </c>
      <c r="F51" s="216">
        <v>0</v>
      </c>
      <c r="G51" s="216">
        <v>0</v>
      </c>
      <c r="H51" s="216">
        <v>0</v>
      </c>
      <c r="I51" s="216">
        <v>0</v>
      </c>
      <c r="J51" s="216">
        <v>0</v>
      </c>
      <c r="K51" s="216">
        <v>0</v>
      </c>
      <c r="L51" s="216">
        <v>0</v>
      </c>
      <c r="M51" s="216">
        <v>0</v>
      </c>
      <c r="N51" s="216">
        <v>0</v>
      </c>
      <c r="O51" s="216">
        <v>0</v>
      </c>
      <c r="P51" s="216">
        <v>0</v>
      </c>
      <c r="Q51" s="216">
        <v>0</v>
      </c>
      <c r="R51" s="216">
        <v>0</v>
      </c>
      <c r="S51" s="216">
        <v>0</v>
      </c>
      <c r="T51" s="216">
        <v>0</v>
      </c>
      <c r="U51" s="216">
        <v>0</v>
      </c>
    </row>
    <row r="52" spans="1:21" x14ac:dyDescent="0.2">
      <c r="A52" s="102" t="s">
        <v>137</v>
      </c>
      <c r="B52" s="108" t="s">
        <v>138</v>
      </c>
      <c r="C52" s="102" t="s">
        <v>139</v>
      </c>
      <c r="D52" s="109">
        <v>0</v>
      </c>
      <c r="E52" s="216">
        <v>0</v>
      </c>
      <c r="F52" s="216">
        <v>0</v>
      </c>
      <c r="G52" s="216">
        <v>0</v>
      </c>
      <c r="H52" s="216">
        <v>0</v>
      </c>
      <c r="I52" s="216">
        <v>0</v>
      </c>
      <c r="J52" s="216">
        <v>0</v>
      </c>
      <c r="K52" s="216">
        <v>0</v>
      </c>
      <c r="L52" s="216">
        <v>0</v>
      </c>
      <c r="M52" s="216">
        <v>0</v>
      </c>
      <c r="N52" s="216">
        <v>0</v>
      </c>
      <c r="O52" s="216">
        <v>0</v>
      </c>
      <c r="P52" s="216">
        <v>0</v>
      </c>
      <c r="Q52" s="216">
        <v>0</v>
      </c>
      <c r="R52" s="216">
        <v>0</v>
      </c>
      <c r="S52" s="216">
        <v>0</v>
      </c>
      <c r="T52" s="216">
        <v>0</v>
      </c>
      <c r="U52" s="216">
        <v>0</v>
      </c>
    </row>
    <row r="53" spans="1:21" ht="25.5" x14ac:dyDescent="0.2">
      <c r="A53" s="102" t="s">
        <v>140</v>
      </c>
      <c r="B53" s="108" t="s">
        <v>141</v>
      </c>
      <c r="C53" s="102" t="s">
        <v>142</v>
      </c>
      <c r="D53" s="109">
        <v>0.5</v>
      </c>
      <c r="E53" s="216">
        <v>0</v>
      </c>
      <c r="F53" s="216">
        <v>0</v>
      </c>
      <c r="G53" s="216">
        <v>0</v>
      </c>
      <c r="H53" s="216">
        <v>0</v>
      </c>
      <c r="I53" s="216">
        <v>0</v>
      </c>
      <c r="J53" s="216">
        <v>0</v>
      </c>
      <c r="K53" s="216">
        <v>0.5</v>
      </c>
      <c r="L53" s="216">
        <v>0</v>
      </c>
      <c r="M53" s="216">
        <v>0</v>
      </c>
      <c r="N53" s="216">
        <v>0</v>
      </c>
      <c r="O53" s="216">
        <v>0</v>
      </c>
      <c r="P53" s="216">
        <v>0</v>
      </c>
      <c r="Q53" s="216">
        <v>0</v>
      </c>
      <c r="R53" s="216">
        <v>0</v>
      </c>
      <c r="S53" s="216">
        <v>0</v>
      </c>
      <c r="T53" s="216">
        <v>0</v>
      </c>
      <c r="U53" s="216">
        <v>0</v>
      </c>
    </row>
    <row r="54" spans="1:21" ht="25.5" x14ac:dyDescent="0.2">
      <c r="A54" s="102" t="s">
        <v>143</v>
      </c>
      <c r="B54" s="108" t="s">
        <v>144</v>
      </c>
      <c r="C54" s="102" t="s">
        <v>145</v>
      </c>
      <c r="D54" s="109">
        <v>0</v>
      </c>
      <c r="E54" s="216">
        <v>0</v>
      </c>
      <c r="F54" s="216">
        <v>0</v>
      </c>
      <c r="G54" s="216">
        <v>0</v>
      </c>
      <c r="H54" s="216">
        <v>0</v>
      </c>
      <c r="I54" s="216">
        <v>0</v>
      </c>
      <c r="J54" s="216">
        <v>0</v>
      </c>
      <c r="K54" s="216">
        <v>0</v>
      </c>
      <c r="L54" s="216">
        <v>0</v>
      </c>
      <c r="M54" s="216">
        <v>0</v>
      </c>
      <c r="N54" s="216">
        <v>0</v>
      </c>
      <c r="O54" s="216">
        <v>0</v>
      </c>
      <c r="P54" s="216">
        <v>0</v>
      </c>
      <c r="Q54" s="216">
        <v>0</v>
      </c>
      <c r="R54" s="216">
        <v>0</v>
      </c>
      <c r="S54" s="216">
        <v>0</v>
      </c>
      <c r="T54" s="216">
        <v>0</v>
      </c>
      <c r="U54" s="216">
        <v>0</v>
      </c>
    </row>
    <row r="55" spans="1:21" x14ac:dyDescent="0.2">
      <c r="A55" s="102" t="s">
        <v>146</v>
      </c>
      <c r="B55" s="108" t="s">
        <v>147</v>
      </c>
      <c r="C55" s="102" t="s">
        <v>148</v>
      </c>
      <c r="D55" s="109">
        <v>0.1</v>
      </c>
      <c r="E55" s="216">
        <v>0</v>
      </c>
      <c r="F55" s="216">
        <v>0.1</v>
      </c>
      <c r="G55" s="216">
        <v>0</v>
      </c>
      <c r="H55" s="216">
        <v>0</v>
      </c>
      <c r="I55" s="216">
        <v>0</v>
      </c>
      <c r="J55" s="216">
        <v>0</v>
      </c>
      <c r="K55" s="216">
        <v>0</v>
      </c>
      <c r="L55" s="216">
        <v>0</v>
      </c>
      <c r="M55" s="216">
        <v>0</v>
      </c>
      <c r="N55" s="216">
        <v>0</v>
      </c>
      <c r="O55" s="216">
        <v>0</v>
      </c>
      <c r="P55" s="216">
        <v>0</v>
      </c>
      <c r="Q55" s="216">
        <v>0</v>
      </c>
      <c r="R55" s="216">
        <v>0</v>
      </c>
      <c r="S55" s="216">
        <v>0</v>
      </c>
      <c r="T55" s="216">
        <v>0</v>
      </c>
      <c r="U55" s="216">
        <v>0</v>
      </c>
    </row>
    <row r="56" spans="1:21" ht="25.5" x14ac:dyDescent="0.2">
      <c r="A56" s="102" t="s">
        <v>149</v>
      </c>
      <c r="B56" s="108" t="s">
        <v>150</v>
      </c>
      <c r="C56" s="102" t="s">
        <v>151</v>
      </c>
      <c r="D56" s="109">
        <v>18.650000000000002</v>
      </c>
      <c r="E56" s="216">
        <v>0</v>
      </c>
      <c r="F56" s="216">
        <v>0</v>
      </c>
      <c r="G56" s="216">
        <v>0</v>
      </c>
      <c r="H56" s="216">
        <v>0.06</v>
      </c>
      <c r="I56" s="216">
        <v>0.06</v>
      </c>
      <c r="J56" s="216">
        <v>0.02</v>
      </c>
      <c r="K56" s="216">
        <v>0</v>
      </c>
      <c r="L56" s="216">
        <v>0</v>
      </c>
      <c r="M56" s="216">
        <v>0</v>
      </c>
      <c r="N56" s="216">
        <v>0</v>
      </c>
      <c r="O56" s="216">
        <v>0</v>
      </c>
      <c r="P56" s="216">
        <v>0</v>
      </c>
      <c r="Q56" s="216">
        <v>0</v>
      </c>
      <c r="R56" s="216">
        <v>0</v>
      </c>
      <c r="S56" s="216">
        <v>0</v>
      </c>
      <c r="T56" s="216">
        <v>18.510000000000002</v>
      </c>
      <c r="U56" s="216">
        <v>0</v>
      </c>
    </row>
    <row r="57" spans="1:21" x14ac:dyDescent="0.2">
      <c r="A57" s="102" t="s">
        <v>152</v>
      </c>
      <c r="B57" s="108" t="s">
        <v>153</v>
      </c>
      <c r="C57" s="102" t="s">
        <v>154</v>
      </c>
      <c r="D57" s="109">
        <v>0</v>
      </c>
      <c r="E57" s="216">
        <v>0</v>
      </c>
      <c r="F57" s="216">
        <v>0</v>
      </c>
      <c r="G57" s="216">
        <v>0</v>
      </c>
      <c r="H57" s="216">
        <v>0</v>
      </c>
      <c r="I57" s="216">
        <v>0</v>
      </c>
      <c r="J57" s="216">
        <v>0</v>
      </c>
      <c r="K57" s="216">
        <v>0</v>
      </c>
      <c r="L57" s="216">
        <v>0</v>
      </c>
      <c r="M57" s="216">
        <v>0</v>
      </c>
      <c r="N57" s="216">
        <v>0</v>
      </c>
      <c r="O57" s="216">
        <v>0</v>
      </c>
      <c r="P57" s="216">
        <v>0</v>
      </c>
      <c r="Q57" s="216">
        <v>0</v>
      </c>
      <c r="R57" s="216">
        <v>0</v>
      </c>
      <c r="S57" s="216">
        <v>0</v>
      </c>
      <c r="T57" s="216">
        <v>0</v>
      </c>
      <c r="U57" s="216">
        <v>0</v>
      </c>
    </row>
    <row r="58" spans="1:21" x14ac:dyDescent="0.2">
      <c r="A58" s="102" t="s">
        <v>155</v>
      </c>
      <c r="B58" s="108" t="s">
        <v>156</v>
      </c>
      <c r="C58" s="102" t="s">
        <v>157</v>
      </c>
      <c r="D58" s="109">
        <v>0</v>
      </c>
      <c r="E58" s="216">
        <v>0</v>
      </c>
      <c r="F58" s="216">
        <v>0</v>
      </c>
      <c r="G58" s="216">
        <v>0</v>
      </c>
      <c r="H58" s="216">
        <v>0</v>
      </c>
      <c r="I58" s="216">
        <v>0</v>
      </c>
      <c r="J58" s="216">
        <v>0</v>
      </c>
      <c r="K58" s="216">
        <v>0</v>
      </c>
      <c r="L58" s="216">
        <v>0</v>
      </c>
      <c r="M58" s="216">
        <v>0</v>
      </c>
      <c r="N58" s="216">
        <v>0</v>
      </c>
      <c r="O58" s="216">
        <v>0</v>
      </c>
      <c r="P58" s="216">
        <v>0</v>
      </c>
      <c r="Q58" s="216">
        <v>0</v>
      </c>
      <c r="R58" s="216">
        <v>0</v>
      </c>
      <c r="S58" s="216">
        <v>0</v>
      </c>
      <c r="T58" s="216">
        <v>0</v>
      </c>
      <c r="U58" s="216">
        <v>0</v>
      </c>
    </row>
    <row r="59" spans="1:21" ht="25.5" x14ac:dyDescent="0.2">
      <c r="A59" s="102" t="s">
        <v>158</v>
      </c>
      <c r="B59" s="108" t="s">
        <v>159</v>
      </c>
      <c r="C59" s="102" t="s">
        <v>160</v>
      </c>
      <c r="D59" s="109">
        <v>4.6599999999999993</v>
      </c>
      <c r="E59" s="216">
        <v>0.13</v>
      </c>
      <c r="F59" s="216">
        <v>0.02</v>
      </c>
      <c r="G59" s="216">
        <v>0.46</v>
      </c>
      <c r="H59" s="216">
        <v>1</v>
      </c>
      <c r="I59" s="216">
        <v>0.7</v>
      </c>
      <c r="J59" s="216">
        <v>0</v>
      </c>
      <c r="K59" s="216">
        <v>1.41</v>
      </c>
      <c r="L59" s="216">
        <v>0.2</v>
      </c>
      <c r="M59" s="216">
        <v>0</v>
      </c>
      <c r="N59" s="216">
        <v>0</v>
      </c>
      <c r="O59" s="216">
        <v>0.37</v>
      </c>
      <c r="P59" s="216">
        <v>0</v>
      </c>
      <c r="Q59" s="216">
        <v>0</v>
      </c>
      <c r="R59" s="216">
        <v>0</v>
      </c>
      <c r="S59" s="216">
        <v>0.35</v>
      </c>
      <c r="T59" s="216">
        <v>0</v>
      </c>
      <c r="U59" s="216">
        <v>0.02</v>
      </c>
    </row>
    <row r="60" spans="1:21" x14ac:dyDescent="0.2">
      <c r="A60" s="102" t="s">
        <v>161</v>
      </c>
      <c r="B60" s="108" t="s">
        <v>162</v>
      </c>
      <c r="C60" s="102" t="s">
        <v>163</v>
      </c>
      <c r="D60" s="109">
        <v>283.48</v>
      </c>
      <c r="E60" s="216">
        <v>13.03</v>
      </c>
      <c r="F60" s="216">
        <v>0.02</v>
      </c>
      <c r="G60" s="216">
        <v>15.07</v>
      </c>
      <c r="H60" s="216">
        <v>29.04</v>
      </c>
      <c r="I60" s="216">
        <v>3.12</v>
      </c>
      <c r="J60" s="216">
        <v>0.42</v>
      </c>
      <c r="K60" s="216">
        <v>0.45</v>
      </c>
      <c r="L60" s="216">
        <v>0</v>
      </c>
      <c r="M60" s="216">
        <v>22</v>
      </c>
      <c r="N60" s="216">
        <v>4.8499999999999996</v>
      </c>
      <c r="O60" s="216">
        <v>11.23</v>
      </c>
      <c r="P60" s="216">
        <v>0</v>
      </c>
      <c r="Q60" s="216">
        <v>10.07</v>
      </c>
      <c r="R60" s="216">
        <v>80</v>
      </c>
      <c r="S60" s="216">
        <v>10</v>
      </c>
      <c r="T60" s="216">
        <v>26.17</v>
      </c>
      <c r="U60" s="216">
        <v>58.01</v>
      </c>
    </row>
    <row r="61" spans="1:21" ht="25.5" x14ac:dyDescent="0.2">
      <c r="A61" s="102" t="s">
        <v>164</v>
      </c>
      <c r="B61" s="108" t="s">
        <v>165</v>
      </c>
      <c r="C61" s="102" t="s">
        <v>166</v>
      </c>
      <c r="D61" s="109">
        <v>220.95000000000002</v>
      </c>
      <c r="E61" s="216">
        <v>0</v>
      </c>
      <c r="F61" s="216">
        <v>0</v>
      </c>
      <c r="G61" s="216">
        <v>7.0000000000000007E-2</v>
      </c>
      <c r="H61" s="216">
        <v>29.04</v>
      </c>
      <c r="I61" s="216">
        <v>3.12</v>
      </c>
      <c r="J61" s="216">
        <v>0.42</v>
      </c>
      <c r="K61" s="216">
        <v>0.45</v>
      </c>
      <c r="L61" s="216">
        <v>0</v>
      </c>
      <c r="M61" s="216">
        <v>0</v>
      </c>
      <c r="N61" s="216">
        <v>4.8499999999999996</v>
      </c>
      <c r="O61" s="216">
        <v>11.23</v>
      </c>
      <c r="P61" s="216">
        <v>0</v>
      </c>
      <c r="Q61" s="216">
        <v>7.0000000000000007E-2</v>
      </c>
      <c r="R61" s="216">
        <v>80</v>
      </c>
      <c r="S61" s="216">
        <v>10</v>
      </c>
      <c r="T61" s="216">
        <v>26.17</v>
      </c>
      <c r="U61" s="216">
        <v>55.53</v>
      </c>
    </row>
    <row r="62" spans="1:21" ht="25.5" x14ac:dyDescent="0.2">
      <c r="A62" s="102" t="s">
        <v>167</v>
      </c>
      <c r="B62" s="108" t="s">
        <v>168</v>
      </c>
      <c r="C62" s="102" t="s">
        <v>169</v>
      </c>
      <c r="D62" s="109">
        <v>62.529999999999994</v>
      </c>
      <c r="E62" s="216">
        <v>13.03</v>
      </c>
      <c r="F62" s="216">
        <v>0.02</v>
      </c>
      <c r="G62" s="216">
        <v>15</v>
      </c>
      <c r="H62" s="216">
        <v>0</v>
      </c>
      <c r="I62" s="216">
        <v>0</v>
      </c>
      <c r="J62" s="216">
        <v>0</v>
      </c>
      <c r="K62" s="216">
        <v>0</v>
      </c>
      <c r="L62" s="216">
        <v>0</v>
      </c>
      <c r="M62" s="216">
        <v>22</v>
      </c>
      <c r="N62" s="216">
        <v>0</v>
      </c>
      <c r="O62" s="216">
        <v>0</v>
      </c>
      <c r="P62" s="216">
        <v>0</v>
      </c>
      <c r="Q62" s="216">
        <v>10</v>
      </c>
      <c r="R62" s="216">
        <v>0</v>
      </c>
      <c r="S62" s="216">
        <v>0</v>
      </c>
      <c r="T62" s="216">
        <v>0</v>
      </c>
      <c r="U62" s="216">
        <v>2.48</v>
      </c>
    </row>
    <row r="63" spans="1:21" x14ac:dyDescent="0.2">
      <c r="A63" s="102" t="s">
        <v>170</v>
      </c>
      <c r="B63" s="108" t="s">
        <v>171</v>
      </c>
      <c r="C63" s="102" t="s">
        <v>172</v>
      </c>
      <c r="D63" s="109">
        <v>0</v>
      </c>
      <c r="E63" s="216">
        <v>0</v>
      </c>
      <c r="F63" s="216">
        <v>0</v>
      </c>
      <c r="G63" s="216">
        <v>0</v>
      </c>
      <c r="H63" s="216">
        <v>0</v>
      </c>
      <c r="I63" s="216">
        <v>0</v>
      </c>
      <c r="J63" s="216">
        <v>0</v>
      </c>
      <c r="K63" s="216">
        <v>0</v>
      </c>
      <c r="L63" s="216">
        <v>0</v>
      </c>
      <c r="M63" s="216">
        <v>0</v>
      </c>
      <c r="N63" s="216">
        <v>0</v>
      </c>
      <c r="O63" s="216">
        <v>0</v>
      </c>
      <c r="P63" s="216">
        <v>0</v>
      </c>
      <c r="Q63" s="216">
        <v>0</v>
      </c>
      <c r="R63" s="216">
        <v>0</v>
      </c>
      <c r="S63" s="216">
        <v>0</v>
      </c>
      <c r="T63" s="216">
        <v>0</v>
      </c>
      <c r="U63" s="216">
        <v>0</v>
      </c>
    </row>
    <row r="64" spans="1:21" x14ac:dyDescent="0.2">
      <c r="A64" s="36"/>
    </row>
    <row r="65" spans="1:1" x14ac:dyDescent="0.2">
      <c r="A65" s="36"/>
    </row>
    <row r="66" spans="1:1" x14ac:dyDescent="0.2">
      <c r="A66" s="36"/>
    </row>
    <row r="67" spans="1:1" x14ac:dyDescent="0.2">
      <c r="A67" s="36"/>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sheetData>
  <mergeCells count="10">
    <mergeCell ref="T3:U3"/>
    <mergeCell ref="E4:U4"/>
    <mergeCell ref="A1:G1"/>
    <mergeCell ref="A2:Q2"/>
    <mergeCell ref="L3:M3"/>
    <mergeCell ref="P3:Q3"/>
    <mergeCell ref="A4:A5"/>
    <mergeCell ref="B4:B5"/>
    <mergeCell ref="C4:C5"/>
    <mergeCell ref="D4:D5"/>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73"/>
  <sheetViews>
    <sheetView showZeros="0" zoomScale="70" zoomScaleNormal="70" workbookViewId="0">
      <pane xSplit="2" ySplit="6" topLeftCell="C7" activePane="bottomRight" state="frozen"/>
      <selection activeCell="A7" sqref="A7:A73"/>
      <selection pane="topRight" activeCell="A7" sqref="A7:A73"/>
      <selection pane="bottomLeft" activeCell="A7" sqref="A7:A73"/>
      <selection pane="bottomRight" activeCell="W18" sqref="W18"/>
    </sheetView>
  </sheetViews>
  <sheetFormatPr defaultColWidth="8.83203125" defaultRowHeight="12.75" x14ac:dyDescent="0.2"/>
  <cols>
    <col min="1" max="1" width="5.83203125" style="37" customWidth="1"/>
    <col min="2" max="2" width="38.1640625" style="19" customWidth="1"/>
    <col min="3" max="3" width="12.5" style="19" customWidth="1"/>
    <col min="4" max="4" width="10.5" style="19" customWidth="1"/>
    <col min="5" max="5" width="7.83203125" style="19" customWidth="1"/>
    <col min="6" max="6" width="9.1640625" style="19" customWidth="1"/>
    <col min="7" max="8" width="7.83203125" style="19" customWidth="1"/>
    <col min="9" max="9" width="9.1640625" style="20" customWidth="1"/>
    <col min="10" max="10" width="7.83203125" style="20" customWidth="1"/>
    <col min="11" max="15" width="7.83203125" style="19" customWidth="1"/>
    <col min="16" max="16" width="9.5" style="19" bestFit="1" customWidth="1"/>
    <col min="17" max="17" width="9.1640625" style="19" customWidth="1"/>
    <col min="18" max="19" width="7.83203125" style="19" customWidth="1"/>
    <col min="20" max="20" width="9.5" style="19" bestFit="1" customWidth="1"/>
    <col min="21" max="21" width="9.1640625" style="19" customWidth="1"/>
    <col min="22" max="16384" width="8.83203125" style="19"/>
  </cols>
  <sheetData>
    <row r="1" spans="1:21" ht="12.75" customHeight="1" x14ac:dyDescent="0.2">
      <c r="A1" s="234" t="s">
        <v>220</v>
      </c>
      <c r="B1" s="234"/>
      <c r="C1" s="234"/>
      <c r="D1" s="234"/>
      <c r="E1" s="234"/>
      <c r="F1" s="234"/>
      <c r="G1" s="234"/>
    </row>
    <row r="2" spans="1:21" ht="13.15" customHeight="1" x14ac:dyDescent="0.2">
      <c r="A2" s="235" t="s">
        <v>380</v>
      </c>
      <c r="B2" s="235"/>
      <c r="C2" s="235"/>
      <c r="D2" s="235"/>
      <c r="E2" s="235"/>
      <c r="F2" s="235"/>
      <c r="G2" s="235"/>
      <c r="H2" s="235"/>
      <c r="I2" s="235"/>
      <c r="J2" s="235"/>
      <c r="K2" s="235"/>
      <c r="L2" s="235"/>
      <c r="M2" s="235"/>
      <c r="N2" s="235"/>
      <c r="O2" s="235"/>
      <c r="P2" s="235"/>
      <c r="Q2" s="235"/>
    </row>
    <row r="3" spans="1:21" ht="13.15" customHeight="1" x14ac:dyDescent="0.2">
      <c r="A3" s="21"/>
      <c r="B3" s="21"/>
      <c r="C3" s="21"/>
      <c r="D3" s="21"/>
      <c r="E3" s="21"/>
      <c r="F3" s="21"/>
      <c r="G3" s="21"/>
      <c r="H3" s="22"/>
      <c r="I3" s="22"/>
      <c r="L3" s="236"/>
      <c r="M3" s="236"/>
      <c r="P3" s="232"/>
      <c r="Q3" s="232"/>
      <c r="T3" s="232" t="s">
        <v>189</v>
      </c>
      <c r="U3" s="232"/>
    </row>
    <row r="4" spans="1:21" ht="13.15" customHeight="1" x14ac:dyDescent="0.2">
      <c r="A4" s="233" t="s">
        <v>1</v>
      </c>
      <c r="B4" s="233" t="s">
        <v>2</v>
      </c>
      <c r="C4" s="233" t="s">
        <v>3</v>
      </c>
      <c r="D4" s="233" t="s">
        <v>213</v>
      </c>
      <c r="E4" s="233" t="s">
        <v>217</v>
      </c>
      <c r="F4" s="233"/>
      <c r="G4" s="233"/>
      <c r="H4" s="233"/>
      <c r="I4" s="233"/>
      <c r="J4" s="233"/>
      <c r="K4" s="233"/>
      <c r="L4" s="233"/>
      <c r="M4" s="233"/>
      <c r="N4" s="233"/>
      <c r="O4" s="233"/>
      <c r="P4" s="233"/>
      <c r="Q4" s="233"/>
      <c r="R4" s="233"/>
      <c r="S4" s="233"/>
      <c r="T4" s="233"/>
      <c r="U4" s="233"/>
    </row>
    <row r="5" spans="1:21" ht="51" x14ac:dyDescent="0.2">
      <c r="A5" s="233"/>
      <c r="B5" s="233"/>
      <c r="C5" s="233"/>
      <c r="D5" s="233"/>
      <c r="E5" s="24" t="s">
        <v>357</v>
      </c>
      <c r="F5" s="24" t="s">
        <v>358</v>
      </c>
      <c r="G5" s="24" t="s">
        <v>359</v>
      </c>
      <c r="H5" s="24" t="s">
        <v>360</v>
      </c>
      <c r="I5" s="24" t="s">
        <v>361</v>
      </c>
      <c r="J5" s="24" t="s">
        <v>362</v>
      </c>
      <c r="K5" s="24" t="s">
        <v>363</v>
      </c>
      <c r="L5" s="24" t="s">
        <v>364</v>
      </c>
      <c r="M5" s="24" t="s">
        <v>365</v>
      </c>
      <c r="N5" s="24" t="s">
        <v>366</v>
      </c>
      <c r="O5" s="24" t="s">
        <v>367</v>
      </c>
      <c r="P5" s="24" t="s">
        <v>368</v>
      </c>
      <c r="Q5" s="24" t="s">
        <v>369</v>
      </c>
      <c r="R5" s="24" t="s">
        <v>370</v>
      </c>
      <c r="S5" s="24" t="s">
        <v>371</v>
      </c>
      <c r="T5" s="24" t="s">
        <v>372</v>
      </c>
      <c r="U5" s="24" t="s">
        <v>373</v>
      </c>
    </row>
    <row r="6" spans="1:21" ht="22.5" x14ac:dyDescent="0.2">
      <c r="A6" s="25">
        <v>1</v>
      </c>
      <c r="B6" s="25">
        <v>2</v>
      </c>
      <c r="C6" s="25">
        <v>3</v>
      </c>
      <c r="D6" s="26" t="s">
        <v>343</v>
      </c>
      <c r="E6" s="25">
        <v>5</v>
      </c>
      <c r="F6" s="25">
        <v>6</v>
      </c>
      <c r="G6" s="25">
        <v>7</v>
      </c>
      <c r="H6" s="25">
        <v>8</v>
      </c>
      <c r="I6" s="25">
        <v>9</v>
      </c>
      <c r="J6" s="25">
        <v>10</v>
      </c>
      <c r="K6" s="25">
        <v>11</v>
      </c>
      <c r="L6" s="25">
        <v>12</v>
      </c>
      <c r="M6" s="25">
        <v>13</v>
      </c>
      <c r="N6" s="25">
        <v>14</v>
      </c>
      <c r="O6" s="25">
        <v>15</v>
      </c>
      <c r="P6" s="25">
        <v>16</v>
      </c>
      <c r="Q6" s="25">
        <v>17</v>
      </c>
      <c r="R6" s="25">
        <v>14</v>
      </c>
      <c r="S6" s="25">
        <v>15</v>
      </c>
      <c r="T6" s="25">
        <v>16</v>
      </c>
      <c r="U6" s="25">
        <v>17</v>
      </c>
    </row>
    <row r="7" spans="1:21" s="30" customFormat="1" ht="25.5" x14ac:dyDescent="0.2">
      <c r="A7" s="23">
        <v>1</v>
      </c>
      <c r="B7" s="28" t="s">
        <v>221</v>
      </c>
      <c r="C7" s="23" t="s">
        <v>222</v>
      </c>
      <c r="D7" s="29">
        <v>1560.0350000000003</v>
      </c>
      <c r="E7" s="29">
        <v>128.70600000000002</v>
      </c>
      <c r="F7" s="29">
        <v>113.20999999999998</v>
      </c>
      <c r="G7" s="29">
        <v>161.84000000000003</v>
      </c>
      <c r="H7" s="29">
        <v>253.28</v>
      </c>
      <c r="I7" s="29">
        <v>19.648999999999997</v>
      </c>
      <c r="J7" s="29">
        <v>66.399999999999991</v>
      </c>
      <c r="K7" s="29">
        <v>51.61</v>
      </c>
      <c r="L7" s="29">
        <v>26.799999999999997</v>
      </c>
      <c r="M7" s="29">
        <v>53.92</v>
      </c>
      <c r="N7" s="29">
        <v>93.39</v>
      </c>
      <c r="O7" s="29">
        <v>90.639999999999986</v>
      </c>
      <c r="P7" s="29">
        <v>14.679999999999998</v>
      </c>
      <c r="Q7" s="29">
        <v>145.02000000000001</v>
      </c>
      <c r="R7" s="29">
        <v>27.91</v>
      </c>
      <c r="S7" s="29">
        <v>64.39</v>
      </c>
      <c r="T7" s="29">
        <v>49.129999999999995</v>
      </c>
      <c r="U7" s="29">
        <v>199.45999999999998</v>
      </c>
    </row>
    <row r="8" spans="1:21" x14ac:dyDescent="0.2">
      <c r="A8" s="31"/>
      <c r="B8" s="34" t="s">
        <v>175</v>
      </c>
      <c r="C8" s="35" t="s">
        <v>196</v>
      </c>
      <c r="D8" s="33">
        <v>0</v>
      </c>
      <c r="E8" s="39"/>
      <c r="F8" s="39"/>
      <c r="G8" s="39"/>
      <c r="H8" s="39"/>
      <c r="I8" s="39"/>
      <c r="J8" s="39"/>
      <c r="K8" s="39"/>
      <c r="L8" s="39"/>
      <c r="M8" s="39"/>
      <c r="N8" s="39"/>
      <c r="O8" s="39"/>
      <c r="P8" s="39"/>
      <c r="Q8" s="39"/>
      <c r="R8" s="39"/>
      <c r="S8" s="39"/>
      <c r="T8" s="39"/>
      <c r="U8" s="39"/>
    </row>
    <row r="9" spans="1:21" x14ac:dyDescent="0.2">
      <c r="A9" s="31" t="s">
        <v>10</v>
      </c>
      <c r="B9" s="32" t="s">
        <v>11</v>
      </c>
      <c r="C9" s="31" t="s">
        <v>223</v>
      </c>
      <c r="D9" s="33">
        <v>41.97999999999999</v>
      </c>
      <c r="E9" s="33">
        <v>3.07</v>
      </c>
      <c r="F9" s="33">
        <v>2.17</v>
      </c>
      <c r="G9" s="33">
        <v>6.3</v>
      </c>
      <c r="H9" s="33">
        <v>1.99</v>
      </c>
      <c r="I9" s="33">
        <v>5.09</v>
      </c>
      <c r="J9" s="33">
        <v>1.1299999999999999</v>
      </c>
      <c r="K9" s="33">
        <v>2.64</v>
      </c>
      <c r="L9" s="33">
        <v>0.15</v>
      </c>
      <c r="M9" s="33">
        <v>0</v>
      </c>
      <c r="N9" s="33">
        <v>1.74</v>
      </c>
      <c r="O9" s="33">
        <v>5.3599999999999994</v>
      </c>
      <c r="P9" s="33">
        <v>0.5</v>
      </c>
      <c r="Q9" s="33">
        <v>1.87</v>
      </c>
      <c r="R9" s="33">
        <v>1</v>
      </c>
      <c r="S9" s="33">
        <v>2.2199999999999998</v>
      </c>
      <c r="T9" s="33">
        <v>5.0500000000000007</v>
      </c>
      <c r="U9" s="33">
        <v>1.7</v>
      </c>
    </row>
    <row r="10" spans="1:21" x14ac:dyDescent="0.2">
      <c r="A10" s="31" t="s">
        <v>19</v>
      </c>
      <c r="B10" s="32" t="s">
        <v>20</v>
      </c>
      <c r="C10" s="31" t="s">
        <v>224</v>
      </c>
      <c r="D10" s="33">
        <v>74.34</v>
      </c>
      <c r="E10" s="33">
        <v>2.76</v>
      </c>
      <c r="F10" s="33">
        <v>2.3499999999999996</v>
      </c>
      <c r="G10" s="33">
        <v>6</v>
      </c>
      <c r="H10" s="33">
        <v>4.7300000000000004</v>
      </c>
      <c r="I10" s="33">
        <v>1</v>
      </c>
      <c r="J10" s="33">
        <v>0.05</v>
      </c>
      <c r="K10" s="33">
        <v>3.84</v>
      </c>
      <c r="L10" s="33">
        <v>0.51</v>
      </c>
      <c r="M10" s="33">
        <v>0</v>
      </c>
      <c r="N10" s="33">
        <v>3.0399999999999996</v>
      </c>
      <c r="O10" s="33">
        <v>5.0199999999999996</v>
      </c>
      <c r="P10" s="33">
        <v>3.1999999999999997</v>
      </c>
      <c r="Q10" s="33">
        <v>1.4700000000000002</v>
      </c>
      <c r="R10" s="33">
        <v>0.11</v>
      </c>
      <c r="S10" s="33">
        <v>6.26</v>
      </c>
      <c r="T10" s="33">
        <v>6.9700000000000006</v>
      </c>
      <c r="U10" s="33">
        <v>27.030000000000005</v>
      </c>
    </row>
    <row r="11" spans="1:21" x14ac:dyDescent="0.2">
      <c r="A11" s="31" t="s">
        <v>22</v>
      </c>
      <c r="B11" s="32" t="s">
        <v>23</v>
      </c>
      <c r="C11" s="31" t="s">
        <v>225</v>
      </c>
      <c r="D11" s="33">
        <v>1045.395</v>
      </c>
      <c r="E11" s="33">
        <v>122.876</v>
      </c>
      <c r="F11" s="33">
        <v>77.639999999999986</v>
      </c>
      <c r="G11" s="33">
        <v>107.62000000000002</v>
      </c>
      <c r="H11" s="33">
        <v>132.26</v>
      </c>
      <c r="I11" s="33">
        <v>13.558999999999997</v>
      </c>
      <c r="J11" s="33">
        <v>55.219999999999992</v>
      </c>
      <c r="K11" s="33">
        <v>44.569999999999993</v>
      </c>
      <c r="L11" s="33">
        <v>17.789999999999996</v>
      </c>
      <c r="M11" s="33">
        <v>27.7</v>
      </c>
      <c r="N11" s="33">
        <v>88.27</v>
      </c>
      <c r="O11" s="33">
        <v>45.66</v>
      </c>
      <c r="P11" s="33">
        <v>10.979999999999999</v>
      </c>
      <c r="Q11" s="33">
        <v>37.989999999999995</v>
      </c>
      <c r="R11" s="33">
        <v>16.8</v>
      </c>
      <c r="S11" s="33">
        <v>42.75</v>
      </c>
      <c r="T11" s="33">
        <v>32.97999999999999</v>
      </c>
      <c r="U11" s="33">
        <v>170.73</v>
      </c>
    </row>
    <row r="12" spans="1:21" x14ac:dyDescent="0.2">
      <c r="A12" s="31" t="s">
        <v>25</v>
      </c>
      <c r="B12" s="32" t="s">
        <v>26</v>
      </c>
      <c r="C12" s="31" t="s">
        <v>226</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row>
    <row r="13" spans="1:21" x14ac:dyDescent="0.2">
      <c r="A13" s="31" t="s">
        <v>28</v>
      </c>
      <c r="B13" s="32" t="s">
        <v>29</v>
      </c>
      <c r="C13" s="31" t="s">
        <v>227</v>
      </c>
      <c r="D13" s="33">
        <v>106.18999999999998</v>
      </c>
      <c r="E13" s="33">
        <v>0</v>
      </c>
      <c r="F13" s="33">
        <v>0</v>
      </c>
      <c r="G13" s="33">
        <v>41.36</v>
      </c>
      <c r="H13" s="33">
        <v>0</v>
      </c>
      <c r="I13" s="33">
        <v>0</v>
      </c>
      <c r="J13" s="33">
        <v>0</v>
      </c>
      <c r="K13" s="33">
        <v>0</v>
      </c>
      <c r="L13" s="33">
        <v>0</v>
      </c>
      <c r="M13" s="33">
        <v>26.220000000000002</v>
      </c>
      <c r="N13" s="33">
        <v>0</v>
      </c>
      <c r="O13" s="33">
        <v>22.39</v>
      </c>
      <c r="P13" s="33">
        <v>0</v>
      </c>
      <c r="Q13" s="33">
        <v>0.6</v>
      </c>
      <c r="R13" s="33">
        <v>0</v>
      </c>
      <c r="S13" s="33">
        <v>11.489999999999998</v>
      </c>
      <c r="T13" s="33">
        <v>4.13</v>
      </c>
      <c r="U13" s="33">
        <v>0</v>
      </c>
    </row>
    <row r="14" spans="1:21" x14ac:dyDescent="0.2">
      <c r="A14" s="31" t="s">
        <v>31</v>
      </c>
      <c r="B14" s="32" t="s">
        <v>32</v>
      </c>
      <c r="C14" s="31" t="s">
        <v>228</v>
      </c>
      <c r="D14" s="33">
        <v>260.74000000000007</v>
      </c>
      <c r="E14" s="33">
        <v>0</v>
      </c>
      <c r="F14" s="33">
        <v>10</v>
      </c>
      <c r="G14" s="33">
        <v>0.56000000000000005</v>
      </c>
      <c r="H14" s="33">
        <v>114.30000000000001</v>
      </c>
      <c r="I14" s="33">
        <v>0</v>
      </c>
      <c r="J14" s="33">
        <v>0</v>
      </c>
      <c r="K14" s="33">
        <v>0.56000000000000005</v>
      </c>
      <c r="L14" s="33">
        <v>8.35</v>
      </c>
      <c r="M14" s="33">
        <v>0</v>
      </c>
      <c r="N14" s="33">
        <v>0</v>
      </c>
      <c r="O14" s="33">
        <v>12.21</v>
      </c>
      <c r="P14" s="33">
        <v>0</v>
      </c>
      <c r="Q14" s="33">
        <v>103.09</v>
      </c>
      <c r="R14" s="33">
        <v>10</v>
      </c>
      <c r="S14" s="33">
        <v>1.67</v>
      </c>
      <c r="T14" s="33">
        <v>0</v>
      </c>
      <c r="U14" s="33">
        <v>0</v>
      </c>
    </row>
    <row r="15" spans="1:21" ht="25.5" x14ac:dyDescent="0.2">
      <c r="A15" s="31"/>
      <c r="B15" s="34" t="s">
        <v>229</v>
      </c>
      <c r="C15" s="35" t="s">
        <v>230</v>
      </c>
      <c r="D15" s="33">
        <v>240.32000000000002</v>
      </c>
      <c r="E15" s="33">
        <v>0</v>
      </c>
      <c r="F15" s="33">
        <v>0</v>
      </c>
      <c r="G15" s="33">
        <v>0</v>
      </c>
      <c r="H15" s="33">
        <v>114.30000000000001</v>
      </c>
      <c r="I15" s="33">
        <v>0</v>
      </c>
      <c r="J15" s="33">
        <v>0</v>
      </c>
      <c r="K15" s="33">
        <v>0</v>
      </c>
      <c r="L15" s="33">
        <v>2.93</v>
      </c>
      <c r="M15" s="33">
        <v>0</v>
      </c>
      <c r="N15" s="33">
        <v>0</v>
      </c>
      <c r="O15" s="33">
        <v>10</v>
      </c>
      <c r="P15" s="33">
        <v>0</v>
      </c>
      <c r="Q15" s="33">
        <v>103.09</v>
      </c>
      <c r="R15" s="33">
        <v>10</v>
      </c>
      <c r="S15" s="33">
        <v>0</v>
      </c>
      <c r="T15" s="33">
        <v>0</v>
      </c>
      <c r="U15" s="33">
        <v>0</v>
      </c>
    </row>
    <row r="16" spans="1:21" x14ac:dyDescent="0.2">
      <c r="A16" s="31" t="s">
        <v>36</v>
      </c>
      <c r="B16" s="32" t="s">
        <v>37</v>
      </c>
      <c r="C16" s="31" t="s">
        <v>231</v>
      </c>
      <c r="D16" s="33">
        <v>31.39</v>
      </c>
      <c r="E16" s="33">
        <v>0</v>
      </c>
      <c r="F16" s="33">
        <v>21.05</v>
      </c>
      <c r="G16" s="33">
        <v>0</v>
      </c>
      <c r="H16" s="33">
        <v>0</v>
      </c>
      <c r="I16" s="33">
        <v>0</v>
      </c>
      <c r="J16" s="33">
        <v>10</v>
      </c>
      <c r="K16" s="33">
        <v>0</v>
      </c>
      <c r="L16" s="33">
        <v>0</v>
      </c>
      <c r="M16" s="33">
        <v>0</v>
      </c>
      <c r="N16" s="33">
        <v>0.34</v>
      </c>
      <c r="O16" s="33">
        <v>0</v>
      </c>
      <c r="P16" s="33">
        <v>0</v>
      </c>
      <c r="Q16" s="33">
        <v>0</v>
      </c>
      <c r="R16" s="33">
        <v>0</v>
      </c>
      <c r="S16" s="33">
        <v>0</v>
      </c>
      <c r="T16" s="33">
        <v>0</v>
      </c>
      <c r="U16" s="33">
        <v>0</v>
      </c>
    </row>
    <row r="17" spans="1:21" x14ac:dyDescent="0.2">
      <c r="A17" s="31" t="s">
        <v>39</v>
      </c>
      <c r="B17" s="32" t="s">
        <v>40</v>
      </c>
      <c r="C17" s="31" t="s">
        <v>232</v>
      </c>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33">
        <v>0</v>
      </c>
      <c r="U17" s="33">
        <v>0</v>
      </c>
    </row>
    <row r="18" spans="1:21" x14ac:dyDescent="0.2">
      <c r="A18" s="31" t="s">
        <v>42</v>
      </c>
      <c r="B18" s="32" t="s">
        <v>43</v>
      </c>
      <c r="C18" s="31" t="s">
        <v>233</v>
      </c>
      <c r="D18" s="33">
        <v>0</v>
      </c>
      <c r="E18" s="33">
        <v>0</v>
      </c>
      <c r="F18" s="33">
        <v>0</v>
      </c>
      <c r="G18" s="33">
        <v>0</v>
      </c>
      <c r="H18" s="33">
        <v>0</v>
      </c>
      <c r="I18" s="33">
        <v>0</v>
      </c>
      <c r="J18" s="33">
        <v>0</v>
      </c>
      <c r="K18" s="33">
        <v>0</v>
      </c>
      <c r="L18" s="33">
        <v>0</v>
      </c>
      <c r="M18" s="33">
        <v>0</v>
      </c>
      <c r="N18" s="33">
        <v>0</v>
      </c>
      <c r="O18" s="33">
        <v>0</v>
      </c>
      <c r="P18" s="33">
        <v>0</v>
      </c>
      <c r="Q18" s="33">
        <v>0</v>
      </c>
      <c r="R18" s="33">
        <v>0</v>
      </c>
      <c r="S18" s="33">
        <v>0</v>
      </c>
      <c r="T18" s="33">
        <v>0</v>
      </c>
      <c r="U18" s="33">
        <v>0</v>
      </c>
    </row>
    <row r="19" spans="1:21" x14ac:dyDescent="0.2">
      <c r="A19" s="31" t="s">
        <v>45</v>
      </c>
      <c r="B19" s="32" t="s">
        <v>46</v>
      </c>
      <c r="C19" s="31" t="s">
        <v>234</v>
      </c>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33">
        <v>0</v>
      </c>
      <c r="U19" s="33">
        <v>0</v>
      </c>
    </row>
    <row r="20" spans="1:21" s="30" customFormat="1" ht="25.5" x14ac:dyDescent="0.2">
      <c r="A20" s="23">
        <v>2</v>
      </c>
      <c r="B20" s="28" t="s">
        <v>235</v>
      </c>
      <c r="C20" s="23" t="s">
        <v>196</v>
      </c>
      <c r="D20" s="29">
        <v>4500.3300000000008</v>
      </c>
      <c r="E20" s="29">
        <v>30</v>
      </c>
      <c r="F20" s="29">
        <v>50.22</v>
      </c>
      <c r="G20" s="29">
        <v>530.18000000000006</v>
      </c>
      <c r="H20" s="29">
        <v>274.79000000000002</v>
      </c>
      <c r="I20" s="29">
        <v>50</v>
      </c>
      <c r="J20" s="29">
        <v>50</v>
      </c>
      <c r="K20" s="29">
        <v>826.47</v>
      </c>
      <c r="L20" s="29">
        <v>317.60000000000002</v>
      </c>
      <c r="M20" s="29">
        <v>0</v>
      </c>
      <c r="N20" s="29">
        <v>93.87</v>
      </c>
      <c r="O20" s="29">
        <v>481.26</v>
      </c>
      <c r="P20" s="29">
        <v>1084.7600000000002</v>
      </c>
      <c r="Q20" s="29">
        <v>278.69</v>
      </c>
      <c r="R20" s="29">
        <v>0</v>
      </c>
      <c r="S20" s="29">
        <v>352.49</v>
      </c>
      <c r="T20" s="29">
        <v>30</v>
      </c>
      <c r="U20" s="29">
        <v>50</v>
      </c>
    </row>
    <row r="21" spans="1:21" x14ac:dyDescent="0.2">
      <c r="A21" s="31" t="s">
        <v>196</v>
      </c>
      <c r="B21" s="32" t="s">
        <v>175</v>
      </c>
      <c r="C21" s="31" t="s">
        <v>196</v>
      </c>
      <c r="D21" s="33">
        <v>0</v>
      </c>
      <c r="E21" s="39"/>
      <c r="F21" s="39"/>
      <c r="G21" s="39"/>
      <c r="H21" s="39"/>
      <c r="I21" s="39"/>
      <c r="J21" s="39"/>
      <c r="K21" s="39"/>
      <c r="L21" s="39"/>
      <c r="M21" s="39"/>
      <c r="N21" s="39"/>
      <c r="O21" s="39"/>
      <c r="P21" s="39"/>
      <c r="Q21" s="39"/>
      <c r="R21" s="39"/>
      <c r="S21" s="39"/>
      <c r="T21" s="39"/>
      <c r="U21" s="39"/>
    </row>
    <row r="22" spans="1:21" ht="25.5" x14ac:dyDescent="0.2">
      <c r="A22" s="31" t="s">
        <v>50</v>
      </c>
      <c r="B22" s="32" t="s">
        <v>236</v>
      </c>
      <c r="C22" s="31" t="s">
        <v>237</v>
      </c>
      <c r="D22" s="33">
        <v>508.32</v>
      </c>
      <c r="E22" s="33">
        <v>30</v>
      </c>
      <c r="F22" s="33">
        <v>30</v>
      </c>
      <c r="G22" s="33">
        <v>30</v>
      </c>
      <c r="H22" s="33">
        <v>50</v>
      </c>
      <c r="I22" s="33">
        <v>50</v>
      </c>
      <c r="J22" s="33">
        <v>50</v>
      </c>
      <c r="K22" s="33">
        <v>30</v>
      </c>
      <c r="L22" s="33">
        <v>0</v>
      </c>
      <c r="M22" s="33">
        <v>0</v>
      </c>
      <c r="N22" s="33">
        <v>50</v>
      </c>
      <c r="O22" s="33">
        <v>30</v>
      </c>
      <c r="P22" s="33">
        <v>18.32</v>
      </c>
      <c r="Q22" s="33">
        <v>30</v>
      </c>
      <c r="R22" s="33">
        <v>0</v>
      </c>
      <c r="S22" s="33">
        <v>30</v>
      </c>
      <c r="T22" s="33">
        <v>30</v>
      </c>
      <c r="U22" s="33">
        <v>50</v>
      </c>
    </row>
    <row r="23" spans="1:21" ht="25.5" x14ac:dyDescent="0.2">
      <c r="A23" s="31" t="s">
        <v>53</v>
      </c>
      <c r="B23" s="32" t="s">
        <v>238</v>
      </c>
      <c r="C23" s="31" t="s">
        <v>239</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row>
    <row r="24" spans="1:21" ht="25.5" x14ac:dyDescent="0.2">
      <c r="A24" s="31" t="s">
        <v>56</v>
      </c>
      <c r="B24" s="32" t="s">
        <v>240</v>
      </c>
      <c r="C24" s="31" t="s">
        <v>241</v>
      </c>
      <c r="D24" s="33">
        <v>1764.2000000000003</v>
      </c>
      <c r="E24" s="33">
        <v>0</v>
      </c>
      <c r="F24" s="33">
        <v>0</v>
      </c>
      <c r="G24" s="33">
        <v>0</v>
      </c>
      <c r="H24" s="33">
        <v>0</v>
      </c>
      <c r="I24" s="33">
        <v>0</v>
      </c>
      <c r="J24" s="33">
        <v>0</v>
      </c>
      <c r="K24" s="33">
        <v>322.61</v>
      </c>
      <c r="L24" s="33">
        <v>0</v>
      </c>
      <c r="M24" s="33">
        <v>0</v>
      </c>
      <c r="N24" s="33">
        <v>0</v>
      </c>
      <c r="O24" s="33">
        <v>445.26</v>
      </c>
      <c r="P24" s="33">
        <v>747.6400000000001</v>
      </c>
      <c r="Q24" s="33">
        <v>248.69</v>
      </c>
      <c r="R24" s="33">
        <v>0</v>
      </c>
      <c r="S24" s="33">
        <v>0</v>
      </c>
      <c r="T24" s="33">
        <v>0</v>
      </c>
      <c r="U24" s="33">
        <v>0</v>
      </c>
    </row>
    <row r="25" spans="1:21" ht="25.5" x14ac:dyDescent="0.2">
      <c r="A25" s="31" t="s">
        <v>59</v>
      </c>
      <c r="B25" s="32" t="s">
        <v>242</v>
      </c>
      <c r="C25" s="31" t="s">
        <v>243</v>
      </c>
      <c r="D25" s="33">
        <v>107.86999999999999</v>
      </c>
      <c r="E25" s="33">
        <v>0</v>
      </c>
      <c r="F25" s="33">
        <v>0</v>
      </c>
      <c r="G25" s="33">
        <v>0</v>
      </c>
      <c r="H25" s="33">
        <v>107.86999999999999</v>
      </c>
      <c r="I25" s="33">
        <v>0</v>
      </c>
      <c r="J25" s="33">
        <v>0</v>
      </c>
      <c r="K25" s="33">
        <v>0</v>
      </c>
      <c r="L25" s="33">
        <v>0</v>
      </c>
      <c r="M25" s="33">
        <v>0</v>
      </c>
      <c r="N25" s="33">
        <v>0</v>
      </c>
      <c r="O25" s="33">
        <v>0</v>
      </c>
      <c r="P25" s="33">
        <v>0</v>
      </c>
      <c r="Q25" s="33">
        <v>0</v>
      </c>
      <c r="R25" s="33">
        <v>0</v>
      </c>
      <c r="S25" s="33">
        <v>0</v>
      </c>
      <c r="T25" s="33">
        <v>0</v>
      </c>
      <c r="U25" s="33">
        <v>0</v>
      </c>
    </row>
    <row r="26" spans="1:21" s="30" customFormat="1" ht="38.25" x14ac:dyDescent="0.2">
      <c r="A26" s="23">
        <v>3</v>
      </c>
      <c r="B26" s="28" t="s">
        <v>244</v>
      </c>
      <c r="C26" s="23" t="s">
        <v>245</v>
      </c>
      <c r="D26" s="29">
        <v>82.12</v>
      </c>
      <c r="E26" s="29">
        <v>0</v>
      </c>
      <c r="F26" s="29">
        <v>0</v>
      </c>
      <c r="G26" s="29">
        <v>0.05</v>
      </c>
      <c r="H26" s="29">
        <v>57.7</v>
      </c>
      <c r="I26" s="29">
        <v>0</v>
      </c>
      <c r="J26" s="29">
        <v>0</v>
      </c>
      <c r="K26" s="29">
        <v>0</v>
      </c>
      <c r="L26" s="29">
        <v>0</v>
      </c>
      <c r="M26" s="29">
        <v>0</v>
      </c>
      <c r="N26" s="29">
        <v>0</v>
      </c>
      <c r="O26" s="29">
        <v>11</v>
      </c>
      <c r="P26" s="29">
        <v>0</v>
      </c>
      <c r="Q26" s="29">
        <v>0</v>
      </c>
      <c r="R26" s="29">
        <v>0</v>
      </c>
      <c r="S26" s="29">
        <v>0</v>
      </c>
      <c r="T26" s="29">
        <v>13.37</v>
      </c>
      <c r="U26" s="29">
        <v>0</v>
      </c>
    </row>
    <row r="27" spans="1:21" s="30" customFormat="1" ht="25.5" x14ac:dyDescent="0.2">
      <c r="A27" s="23">
        <v>4</v>
      </c>
      <c r="B27" s="28" t="s">
        <v>246</v>
      </c>
      <c r="C27" s="23" t="s">
        <v>196</v>
      </c>
      <c r="D27" s="205">
        <f>SUM(E27:U27)</f>
        <v>366.31</v>
      </c>
      <c r="E27" s="29">
        <v>19.89</v>
      </c>
      <c r="F27" s="29">
        <v>0.4</v>
      </c>
      <c r="G27" s="29">
        <v>19.400000000000002</v>
      </c>
      <c r="H27" s="29">
        <v>33.340000000000003</v>
      </c>
      <c r="I27" s="29">
        <v>6.2</v>
      </c>
      <c r="J27" s="29">
        <v>1.17</v>
      </c>
      <c r="K27" s="29">
        <v>4.95</v>
      </c>
      <c r="L27" s="29">
        <v>0.97</v>
      </c>
      <c r="M27" s="29">
        <v>22.52</v>
      </c>
      <c r="N27" s="29">
        <v>8.4300000000000015</v>
      </c>
      <c r="O27" s="29">
        <v>13.09</v>
      </c>
      <c r="P27" s="205">
        <f>SUM(P29:P33)</f>
        <v>1.1599999999999999</v>
      </c>
      <c r="Q27" s="29">
        <v>11.32</v>
      </c>
      <c r="R27" s="29">
        <v>80.319999999999993</v>
      </c>
      <c r="S27" s="29">
        <v>11</v>
      </c>
      <c r="T27" s="29">
        <v>45.45</v>
      </c>
      <c r="U27" s="29">
        <v>86.699999999999989</v>
      </c>
    </row>
    <row r="28" spans="1:21" x14ac:dyDescent="0.2">
      <c r="A28" s="35" t="s">
        <v>196</v>
      </c>
      <c r="B28" s="34" t="s">
        <v>175</v>
      </c>
      <c r="C28" s="35" t="s">
        <v>196</v>
      </c>
      <c r="D28" s="33">
        <v>0</v>
      </c>
      <c r="E28" s="39"/>
      <c r="F28" s="39"/>
      <c r="G28" s="39"/>
      <c r="H28" s="39"/>
      <c r="I28" s="39"/>
      <c r="J28" s="39"/>
      <c r="K28" s="39"/>
      <c r="L28" s="39"/>
      <c r="M28" s="39"/>
      <c r="N28" s="39"/>
      <c r="O28" s="39"/>
      <c r="P28" s="39"/>
      <c r="Q28" s="39"/>
      <c r="R28" s="39"/>
      <c r="S28" s="39"/>
      <c r="T28" s="39"/>
      <c r="U28" s="39"/>
    </row>
    <row r="29" spans="1:21" ht="51" x14ac:dyDescent="0.2">
      <c r="A29" s="31" t="s">
        <v>247</v>
      </c>
      <c r="B29" s="32" t="s">
        <v>248</v>
      </c>
      <c r="C29" s="31" t="s">
        <v>249</v>
      </c>
      <c r="D29" s="33">
        <v>10.4</v>
      </c>
      <c r="E29" s="33">
        <v>0</v>
      </c>
      <c r="F29" s="33">
        <v>0.02</v>
      </c>
      <c r="G29" s="33">
        <v>0.33</v>
      </c>
      <c r="H29" s="33">
        <v>0</v>
      </c>
      <c r="I29" s="33">
        <v>0</v>
      </c>
      <c r="J29" s="33">
        <v>0</v>
      </c>
      <c r="K29" s="33">
        <v>0</v>
      </c>
      <c r="L29" s="33">
        <v>0</v>
      </c>
      <c r="M29" s="33">
        <v>0.41000000000000003</v>
      </c>
      <c r="N29" s="33">
        <v>0</v>
      </c>
      <c r="O29" s="33">
        <v>0</v>
      </c>
      <c r="P29" s="33">
        <v>0.57999999999999996</v>
      </c>
      <c r="Q29" s="33">
        <v>0</v>
      </c>
      <c r="R29" s="33">
        <v>0</v>
      </c>
      <c r="S29" s="33">
        <v>0.06</v>
      </c>
      <c r="T29" s="33">
        <v>0</v>
      </c>
      <c r="U29" s="33">
        <v>9</v>
      </c>
    </row>
    <row r="30" spans="1:21" ht="25.5" x14ac:dyDescent="0.2">
      <c r="A30" s="31" t="s">
        <v>250</v>
      </c>
      <c r="B30" s="32" t="s">
        <v>251</v>
      </c>
      <c r="C30" s="31" t="s">
        <v>252</v>
      </c>
      <c r="D30" s="33">
        <v>21.580000000000002</v>
      </c>
      <c r="E30" s="33">
        <v>0</v>
      </c>
      <c r="F30" s="33">
        <v>0</v>
      </c>
      <c r="G30" s="33">
        <v>3</v>
      </c>
      <c r="H30" s="33">
        <v>0</v>
      </c>
      <c r="I30" s="33">
        <v>0</v>
      </c>
      <c r="J30" s="33">
        <v>0</v>
      </c>
      <c r="K30" s="33">
        <v>0</v>
      </c>
      <c r="L30" s="33">
        <v>0</v>
      </c>
      <c r="M30" s="33">
        <v>0.41000000000000003</v>
      </c>
      <c r="N30" s="33">
        <v>0</v>
      </c>
      <c r="O30" s="33">
        <v>0</v>
      </c>
      <c r="P30" s="33">
        <v>0.57999999999999996</v>
      </c>
      <c r="Q30" s="33">
        <v>0</v>
      </c>
      <c r="R30" s="33">
        <v>0</v>
      </c>
      <c r="S30" s="33">
        <v>0</v>
      </c>
      <c r="T30" s="33">
        <v>1.1100000000000001</v>
      </c>
      <c r="U30" s="33">
        <v>16.48</v>
      </c>
    </row>
    <row r="31" spans="1:21" ht="38.25" x14ac:dyDescent="0.2">
      <c r="A31" s="31" t="s">
        <v>253</v>
      </c>
      <c r="B31" s="32" t="s">
        <v>254</v>
      </c>
      <c r="C31" s="31" t="s">
        <v>255</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row>
    <row r="32" spans="1:21" ht="38.25" x14ac:dyDescent="0.2">
      <c r="A32" s="31" t="s">
        <v>256</v>
      </c>
      <c r="B32" s="32" t="s">
        <v>257</v>
      </c>
      <c r="C32" s="31" t="s">
        <v>255</v>
      </c>
      <c r="D32" s="33">
        <v>6.62</v>
      </c>
      <c r="E32" s="33">
        <v>0</v>
      </c>
      <c r="F32" s="33">
        <v>0.02</v>
      </c>
      <c r="G32" s="33">
        <v>0</v>
      </c>
      <c r="H32" s="33">
        <v>1.24</v>
      </c>
      <c r="I32" s="33">
        <v>0</v>
      </c>
      <c r="J32" s="33">
        <v>0</v>
      </c>
      <c r="K32" s="33">
        <v>0</v>
      </c>
      <c r="L32" s="33">
        <v>0</v>
      </c>
      <c r="M32" s="33">
        <v>0</v>
      </c>
      <c r="N32" s="33">
        <v>0</v>
      </c>
      <c r="O32" s="33">
        <v>0.36</v>
      </c>
      <c r="P32" s="33">
        <v>0</v>
      </c>
      <c r="Q32" s="33">
        <v>0</v>
      </c>
      <c r="R32" s="33">
        <v>0</v>
      </c>
      <c r="S32" s="33">
        <v>0</v>
      </c>
      <c r="T32" s="33">
        <v>0</v>
      </c>
      <c r="U32" s="33">
        <v>5</v>
      </c>
    </row>
    <row r="33" spans="1:21" ht="51" x14ac:dyDescent="0.2">
      <c r="A33" s="31" t="s">
        <v>258</v>
      </c>
      <c r="B33" s="32" t="s">
        <v>259</v>
      </c>
      <c r="C33" s="31" t="s">
        <v>260</v>
      </c>
      <c r="D33" s="33">
        <v>0.23</v>
      </c>
      <c r="E33" s="33">
        <v>0</v>
      </c>
      <c r="F33" s="33">
        <v>0.03</v>
      </c>
      <c r="G33" s="33">
        <v>0</v>
      </c>
      <c r="H33" s="33">
        <v>0</v>
      </c>
      <c r="I33" s="33">
        <v>0</v>
      </c>
      <c r="J33" s="33">
        <v>0</v>
      </c>
      <c r="K33" s="33">
        <v>0</v>
      </c>
      <c r="L33" s="33">
        <v>0</v>
      </c>
      <c r="M33" s="33">
        <v>0</v>
      </c>
      <c r="N33" s="33">
        <v>0</v>
      </c>
      <c r="O33" s="33">
        <v>0</v>
      </c>
      <c r="P33" s="33">
        <v>0</v>
      </c>
      <c r="Q33" s="33">
        <v>0</v>
      </c>
      <c r="R33" s="33">
        <v>0</v>
      </c>
      <c r="S33" s="33">
        <v>0.2</v>
      </c>
      <c r="T33" s="33">
        <v>0</v>
      </c>
      <c r="U33" s="33">
        <v>0</v>
      </c>
    </row>
    <row r="34" spans="1:21" x14ac:dyDescent="0.2">
      <c r="A34" s="239" t="s">
        <v>261</v>
      </c>
      <c r="B34" s="239"/>
    </row>
    <row r="35" spans="1:21" x14ac:dyDescent="0.2">
      <c r="A35" s="238" t="s">
        <v>352</v>
      </c>
      <c r="B35" s="238"/>
      <c r="C35" s="238"/>
      <c r="D35" s="238"/>
      <c r="E35" s="238"/>
      <c r="F35" s="238"/>
      <c r="G35" s="238"/>
      <c r="H35" s="238"/>
      <c r="I35" s="238"/>
      <c r="J35" s="238"/>
    </row>
    <row r="36" spans="1:21" x14ac:dyDescent="0.2">
      <c r="A36" s="238" t="s">
        <v>263</v>
      </c>
      <c r="B36" s="238"/>
      <c r="C36" s="238"/>
      <c r="D36" s="238"/>
      <c r="E36" s="238"/>
      <c r="F36" s="238"/>
      <c r="G36" s="238"/>
      <c r="H36" s="238"/>
      <c r="I36" s="238"/>
      <c r="J36" s="238"/>
    </row>
    <row r="37" spans="1:21" x14ac:dyDescent="0.2">
      <c r="A37" s="238" t="s">
        <v>264</v>
      </c>
      <c r="B37" s="238"/>
      <c r="C37" s="238"/>
      <c r="D37" s="238"/>
      <c r="E37" s="238"/>
      <c r="F37" s="238"/>
      <c r="G37" s="238"/>
      <c r="H37" s="238"/>
      <c r="I37" s="238"/>
      <c r="J37" s="238"/>
    </row>
    <row r="38" spans="1:21" x14ac:dyDescent="0.2">
      <c r="A38" s="36"/>
    </row>
    <row r="39" spans="1:21" x14ac:dyDescent="0.2">
      <c r="A39" s="36"/>
    </row>
    <row r="40" spans="1:21" x14ac:dyDescent="0.2">
      <c r="A40" s="36"/>
    </row>
    <row r="41" spans="1:21" x14ac:dyDescent="0.2">
      <c r="A41" s="36"/>
    </row>
    <row r="42" spans="1:21" x14ac:dyDescent="0.2">
      <c r="A42" s="36"/>
    </row>
    <row r="43" spans="1:21" x14ac:dyDescent="0.2">
      <c r="A43" s="36"/>
    </row>
    <row r="44" spans="1:21" x14ac:dyDescent="0.2">
      <c r="A44" s="36"/>
    </row>
    <row r="45" spans="1:21" x14ac:dyDescent="0.2">
      <c r="A45" s="36"/>
    </row>
    <row r="46" spans="1:21" x14ac:dyDescent="0.2">
      <c r="A46" s="36"/>
    </row>
    <row r="47" spans="1:21" x14ac:dyDescent="0.2">
      <c r="A47" s="36"/>
    </row>
    <row r="48" spans="1:21" x14ac:dyDescent="0.2">
      <c r="A48" s="36"/>
    </row>
    <row r="49" spans="1:1" x14ac:dyDescent="0.2">
      <c r="A49" s="36"/>
    </row>
    <row r="50" spans="1:1" x14ac:dyDescent="0.2">
      <c r="A50" s="36"/>
    </row>
    <row r="51" spans="1:1" x14ac:dyDescent="0.2">
      <c r="A51" s="36"/>
    </row>
    <row r="52" spans="1:1" x14ac:dyDescent="0.2">
      <c r="A52" s="36"/>
    </row>
    <row r="53" spans="1:1" x14ac:dyDescent="0.2">
      <c r="A53" s="36"/>
    </row>
    <row r="54" spans="1:1" x14ac:dyDescent="0.2">
      <c r="A54" s="36"/>
    </row>
    <row r="55" spans="1:1" x14ac:dyDescent="0.2">
      <c r="A55" s="36"/>
    </row>
    <row r="56" spans="1:1" x14ac:dyDescent="0.2">
      <c r="A56" s="36"/>
    </row>
    <row r="57" spans="1:1" x14ac:dyDescent="0.2">
      <c r="A57" s="36"/>
    </row>
    <row r="58" spans="1:1" x14ac:dyDescent="0.2">
      <c r="A58" s="36"/>
    </row>
    <row r="59" spans="1:1" x14ac:dyDescent="0.2">
      <c r="A59" s="36"/>
    </row>
    <row r="60" spans="1:1" x14ac:dyDescent="0.2">
      <c r="A60" s="36"/>
    </row>
    <row r="61" spans="1:1" x14ac:dyDescent="0.2">
      <c r="A61" s="36"/>
    </row>
    <row r="62" spans="1:1" x14ac:dyDescent="0.2">
      <c r="A62" s="36"/>
    </row>
    <row r="63" spans="1:1" x14ac:dyDescent="0.2">
      <c r="A63" s="36"/>
    </row>
    <row r="64" spans="1:1" x14ac:dyDescent="0.2">
      <c r="A64" s="36"/>
    </row>
    <row r="65" spans="1:1" x14ac:dyDescent="0.2">
      <c r="A65" s="36"/>
    </row>
    <row r="66" spans="1:1" x14ac:dyDescent="0.2">
      <c r="A66" s="36"/>
    </row>
    <row r="67" spans="1:1" x14ac:dyDescent="0.2">
      <c r="A67" s="36"/>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sheetData>
  <mergeCells count="14">
    <mergeCell ref="T3:U3"/>
    <mergeCell ref="E4:U4"/>
    <mergeCell ref="A35:J35"/>
    <mergeCell ref="A36:J36"/>
    <mergeCell ref="A37:J37"/>
    <mergeCell ref="A34:B34"/>
    <mergeCell ref="A1:G1"/>
    <mergeCell ref="A2:Q2"/>
    <mergeCell ref="L3:M3"/>
    <mergeCell ref="P3:Q3"/>
    <mergeCell ref="A4:A5"/>
    <mergeCell ref="B4:B5"/>
    <mergeCell ref="C4:C5"/>
    <mergeCell ref="D4:D5"/>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Zeros="0" zoomScaleNormal="100" workbookViewId="0">
      <pane xSplit="2" ySplit="6" topLeftCell="D7" activePane="bottomRight" state="frozen"/>
      <selection activeCell="A7" sqref="A7:A73"/>
      <selection pane="topRight" activeCell="A7" sqref="A7:A73"/>
      <selection pane="bottomLeft" activeCell="A7" sqref="A7:A73"/>
      <selection pane="bottomRight" activeCell="D7" sqref="D7:U10"/>
    </sheetView>
  </sheetViews>
  <sheetFormatPr defaultColWidth="8.83203125" defaultRowHeight="12.75" x14ac:dyDescent="0.2"/>
  <cols>
    <col min="1" max="1" width="6.83203125" style="15" customWidth="1"/>
    <col min="2" max="2" width="38.1640625" style="3" customWidth="1"/>
    <col min="3" max="3" width="8.33203125" style="3" customWidth="1"/>
    <col min="4" max="4" width="10.5" style="3" customWidth="1"/>
    <col min="5" max="7" width="8.83203125" style="3" customWidth="1"/>
    <col min="8" max="8" width="8.83203125" style="3"/>
    <col min="9" max="10" width="8.83203125" style="14"/>
    <col min="11" max="16384" width="8.83203125" style="3"/>
  </cols>
  <sheetData>
    <row r="1" spans="1:21" ht="12.75" customHeight="1" x14ac:dyDescent="0.2">
      <c r="A1" s="219" t="s">
        <v>308</v>
      </c>
      <c r="B1" s="219"/>
      <c r="C1" s="219"/>
      <c r="D1" s="219"/>
      <c r="E1" s="219"/>
      <c r="F1" s="219"/>
      <c r="G1" s="219"/>
    </row>
    <row r="2" spans="1:21" ht="13.15" customHeight="1" x14ac:dyDescent="0.2">
      <c r="A2" s="242" t="s">
        <v>383</v>
      </c>
      <c r="B2" s="242"/>
      <c r="C2" s="242"/>
      <c r="D2" s="242"/>
      <c r="E2" s="242"/>
      <c r="F2" s="242"/>
      <c r="G2" s="242"/>
      <c r="H2" s="242"/>
      <c r="I2" s="242"/>
      <c r="J2" s="242"/>
      <c r="K2" s="242"/>
      <c r="L2" s="242"/>
      <c r="M2" s="242"/>
      <c r="N2" s="242"/>
      <c r="O2" s="242"/>
      <c r="P2" s="242"/>
      <c r="Q2" s="242"/>
    </row>
    <row r="3" spans="1:21" ht="13.15" customHeight="1" x14ac:dyDescent="0.2">
      <c r="A3" s="69"/>
      <c r="B3" s="69"/>
      <c r="C3" s="69"/>
      <c r="D3" s="69"/>
      <c r="E3" s="69"/>
      <c r="F3" s="69"/>
      <c r="G3" s="69"/>
      <c r="H3" s="4"/>
      <c r="I3" s="4"/>
      <c r="L3" s="243"/>
      <c r="M3" s="243"/>
      <c r="P3" s="240"/>
      <c r="Q3" s="240"/>
      <c r="T3" s="240" t="s">
        <v>189</v>
      </c>
      <c r="U3" s="240"/>
    </row>
    <row r="4" spans="1:21" ht="13.15" customHeight="1" x14ac:dyDescent="0.2">
      <c r="A4" s="241" t="s">
        <v>1</v>
      </c>
      <c r="B4" s="241" t="s">
        <v>2</v>
      </c>
      <c r="C4" s="241" t="s">
        <v>3</v>
      </c>
      <c r="D4" s="241" t="s">
        <v>213</v>
      </c>
      <c r="E4" s="241" t="s">
        <v>217</v>
      </c>
      <c r="F4" s="241"/>
      <c r="G4" s="241"/>
      <c r="H4" s="241"/>
      <c r="I4" s="241"/>
      <c r="J4" s="241"/>
      <c r="K4" s="241"/>
      <c r="L4" s="241"/>
      <c r="M4" s="241"/>
      <c r="N4" s="241"/>
      <c r="O4" s="241"/>
      <c r="P4" s="241"/>
      <c r="Q4" s="241"/>
      <c r="R4" s="241"/>
      <c r="S4" s="241"/>
      <c r="T4" s="241"/>
      <c r="U4" s="241"/>
    </row>
    <row r="5" spans="1:21" ht="38.25" x14ac:dyDescent="0.2">
      <c r="A5" s="241"/>
      <c r="B5" s="241"/>
      <c r="C5" s="241"/>
      <c r="D5" s="241"/>
      <c r="E5" s="5" t="s">
        <v>357</v>
      </c>
      <c r="F5" s="5" t="s">
        <v>358</v>
      </c>
      <c r="G5" s="5" t="s">
        <v>359</v>
      </c>
      <c r="H5" s="5" t="s">
        <v>360</v>
      </c>
      <c r="I5" s="5" t="s">
        <v>361</v>
      </c>
      <c r="J5" s="5" t="s">
        <v>362</v>
      </c>
      <c r="K5" s="5" t="s">
        <v>363</v>
      </c>
      <c r="L5" s="5" t="s">
        <v>364</v>
      </c>
      <c r="M5" s="5" t="s">
        <v>365</v>
      </c>
      <c r="N5" s="5" t="s">
        <v>366</v>
      </c>
      <c r="O5" s="5" t="s">
        <v>367</v>
      </c>
      <c r="P5" s="5" t="s">
        <v>368</v>
      </c>
      <c r="Q5" s="5" t="s">
        <v>369</v>
      </c>
      <c r="R5" s="5" t="s">
        <v>370</v>
      </c>
      <c r="S5" s="5" t="s">
        <v>371</v>
      </c>
      <c r="T5" s="5" t="s">
        <v>372</v>
      </c>
      <c r="U5" s="5" t="s">
        <v>373</v>
      </c>
    </row>
    <row r="6" spans="1:21" ht="22.5" x14ac:dyDescent="0.2">
      <c r="A6" s="6">
        <v>1</v>
      </c>
      <c r="B6" s="6">
        <v>2</v>
      </c>
      <c r="C6" s="6">
        <v>3</v>
      </c>
      <c r="D6" s="135" t="s">
        <v>381</v>
      </c>
      <c r="E6" s="6">
        <v>5</v>
      </c>
      <c r="F6" s="6">
        <v>6</v>
      </c>
      <c r="G6" s="6">
        <v>7</v>
      </c>
      <c r="H6" s="6">
        <v>8</v>
      </c>
      <c r="I6" s="6">
        <v>9</v>
      </c>
      <c r="J6" s="6">
        <v>10</v>
      </c>
      <c r="K6" s="6">
        <v>11</v>
      </c>
      <c r="L6" s="6">
        <v>12</v>
      </c>
      <c r="M6" s="6">
        <v>13</v>
      </c>
      <c r="N6" s="6">
        <v>14</v>
      </c>
      <c r="O6" s="6">
        <v>15</v>
      </c>
      <c r="P6" s="6">
        <v>16</v>
      </c>
      <c r="Q6" s="6">
        <v>17</v>
      </c>
      <c r="R6" s="6">
        <v>18</v>
      </c>
      <c r="S6" s="6">
        <v>19</v>
      </c>
      <c r="T6" s="6">
        <v>20</v>
      </c>
      <c r="U6" s="6">
        <v>21</v>
      </c>
    </row>
    <row r="7" spans="1:21" x14ac:dyDescent="0.2">
      <c r="A7" s="10">
        <v>1</v>
      </c>
      <c r="B7" s="9" t="s">
        <v>11</v>
      </c>
      <c r="C7" s="10" t="s">
        <v>12</v>
      </c>
      <c r="D7" s="11">
        <v>10490.800000000001</v>
      </c>
      <c r="E7" s="11">
        <v>291.02</v>
      </c>
      <c r="F7" s="11">
        <v>184.41</v>
      </c>
      <c r="G7" s="11">
        <v>989.64</v>
      </c>
      <c r="H7" s="11">
        <v>444.36</v>
      </c>
      <c r="I7" s="11">
        <v>454.05</v>
      </c>
      <c r="J7" s="11">
        <v>117.87</v>
      </c>
      <c r="K7" s="11">
        <v>1568.22</v>
      </c>
      <c r="L7" s="11">
        <v>156.80000000000001</v>
      </c>
      <c r="M7" s="11">
        <v>0</v>
      </c>
      <c r="N7" s="11">
        <v>823.26</v>
      </c>
      <c r="O7" s="11">
        <v>1080.9000000000001</v>
      </c>
      <c r="P7" s="11">
        <v>48.24</v>
      </c>
      <c r="Q7" s="11">
        <v>1917.78</v>
      </c>
      <c r="R7" s="11">
        <v>95.34</v>
      </c>
      <c r="S7" s="11">
        <v>981.49</v>
      </c>
      <c r="T7" s="11">
        <v>1240.69</v>
      </c>
      <c r="U7" s="11">
        <v>96.73</v>
      </c>
    </row>
    <row r="8" spans="1:21" x14ac:dyDescent="0.2">
      <c r="A8" s="10">
        <v>2</v>
      </c>
      <c r="B8" s="9" t="s">
        <v>26</v>
      </c>
      <c r="C8" s="10" t="s">
        <v>27</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row>
    <row r="9" spans="1:21" x14ac:dyDescent="0.2">
      <c r="A9" s="10">
        <v>3</v>
      </c>
      <c r="B9" s="9" t="s">
        <v>29</v>
      </c>
      <c r="C9" s="10" t="s">
        <v>30</v>
      </c>
      <c r="D9" s="11">
        <v>37278.380000000005</v>
      </c>
      <c r="E9" s="11">
        <v>0</v>
      </c>
      <c r="F9" s="11">
        <v>0</v>
      </c>
      <c r="G9" s="11">
        <v>1585.31</v>
      </c>
      <c r="H9" s="11">
        <v>0</v>
      </c>
      <c r="I9" s="11">
        <v>0</v>
      </c>
      <c r="J9" s="11">
        <v>0</v>
      </c>
      <c r="K9" s="11">
        <v>659.54</v>
      </c>
      <c r="L9" s="11">
        <v>1258.21</v>
      </c>
      <c r="M9" s="11">
        <v>8922.74</v>
      </c>
      <c r="N9" s="11">
        <v>0</v>
      </c>
      <c r="O9" s="11">
        <v>1889.63</v>
      </c>
      <c r="P9" s="11">
        <v>8334.7800000000007</v>
      </c>
      <c r="Q9" s="11">
        <v>837.36</v>
      </c>
      <c r="R9" s="11">
        <v>3044.38</v>
      </c>
      <c r="S9" s="11">
        <v>4864.6099999999997</v>
      </c>
      <c r="T9" s="11">
        <v>5881.82</v>
      </c>
      <c r="U9" s="11">
        <v>0</v>
      </c>
    </row>
    <row r="10" spans="1:21" x14ac:dyDescent="0.2">
      <c r="A10" s="10">
        <v>4</v>
      </c>
      <c r="B10" s="9" t="s">
        <v>304</v>
      </c>
      <c r="C10" s="10" t="s">
        <v>35</v>
      </c>
      <c r="D10" s="11">
        <v>22492.690000000002</v>
      </c>
      <c r="E10" s="11">
        <v>0</v>
      </c>
      <c r="F10" s="11">
        <v>0</v>
      </c>
      <c r="G10" s="11">
        <v>391.83</v>
      </c>
      <c r="H10" s="11">
        <v>1309.9000000000001</v>
      </c>
      <c r="I10" s="11">
        <v>0</v>
      </c>
      <c r="J10" s="11">
        <v>0</v>
      </c>
      <c r="K10" s="11">
        <v>0</v>
      </c>
      <c r="L10" s="11">
        <v>5413.97</v>
      </c>
      <c r="M10" s="11">
        <v>128.94</v>
      </c>
      <c r="N10" s="11">
        <v>86.93</v>
      </c>
      <c r="O10" s="11">
        <v>377.46</v>
      </c>
      <c r="P10" s="11">
        <v>277.20999999999998</v>
      </c>
      <c r="Q10" s="11">
        <v>5579.36</v>
      </c>
      <c r="R10" s="11">
        <v>5277.94</v>
      </c>
      <c r="S10" s="11">
        <v>1606.24</v>
      </c>
      <c r="T10" s="11">
        <v>2042.91</v>
      </c>
      <c r="U10" s="11">
        <v>0</v>
      </c>
    </row>
    <row r="11" spans="1:21" x14ac:dyDescent="0.2">
      <c r="A11" s="2"/>
    </row>
    <row r="12" spans="1:21" x14ac:dyDescent="0.2">
      <c r="A12" s="2"/>
    </row>
    <row r="13" spans="1:21" x14ac:dyDescent="0.2">
      <c r="A13" s="2"/>
    </row>
    <row r="14" spans="1:21" x14ac:dyDescent="0.2">
      <c r="A14" s="2"/>
    </row>
    <row r="15" spans="1:21" x14ac:dyDescent="0.2">
      <c r="A15" s="2"/>
    </row>
    <row r="16" spans="1:21"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sheetData>
  <mergeCells count="10">
    <mergeCell ref="T3:U3"/>
    <mergeCell ref="E4:U4"/>
    <mergeCell ref="A1:G1"/>
    <mergeCell ref="A2:Q2"/>
    <mergeCell ref="L3:M3"/>
    <mergeCell ref="A4:A5"/>
    <mergeCell ref="B4:B5"/>
    <mergeCell ref="C4:C5"/>
    <mergeCell ref="D4:D5"/>
    <mergeCell ref="P3:Q3"/>
  </mergeCells>
  <printOptions horizontalCentered="1"/>
  <pageMargins left="0.70866141732283472"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71"/>
  <sheetViews>
    <sheetView showZeros="0" zoomScale="85" zoomScaleNormal="85" workbookViewId="0">
      <pane xSplit="2" ySplit="7" topLeftCell="C8" activePane="bottomRight" state="frozen"/>
      <selection activeCell="A7" sqref="A7:A73"/>
      <selection pane="topRight" activeCell="A7" sqref="A7:A73"/>
      <selection pane="bottomLeft" activeCell="A7" sqref="A7:A73"/>
      <selection pane="bottomRight" activeCell="I19" sqref="A4:I71"/>
    </sheetView>
  </sheetViews>
  <sheetFormatPr defaultColWidth="8.83203125" defaultRowHeight="12.75" x14ac:dyDescent="0.2"/>
  <cols>
    <col min="1" max="1" width="6.83203125" style="37" customWidth="1"/>
    <col min="2" max="2" width="38.1640625" style="19" customWidth="1"/>
    <col min="3" max="3" width="8.33203125" style="19" customWidth="1"/>
    <col min="4" max="4" width="11.83203125" style="19" customWidth="1"/>
    <col min="5" max="5" width="9" style="19" customWidth="1"/>
    <col min="6" max="6" width="11.5" style="19" customWidth="1"/>
    <col min="7" max="7" width="8.5" style="19" customWidth="1"/>
    <col min="8" max="8" width="13.1640625" style="19" customWidth="1"/>
    <col min="9" max="9" width="10" style="20" customWidth="1"/>
    <col min="10" max="10" width="8.83203125" style="40"/>
    <col min="11" max="11" width="8.83203125" style="41"/>
    <col min="12" max="16384" width="8.83203125" style="19"/>
  </cols>
  <sheetData>
    <row r="1" spans="1:13" ht="12.75" customHeight="1" x14ac:dyDescent="0.2">
      <c r="A1" s="234" t="s">
        <v>265</v>
      </c>
      <c r="B1" s="234"/>
      <c r="C1" s="234"/>
      <c r="D1" s="234"/>
      <c r="E1" s="234"/>
      <c r="F1" s="234"/>
      <c r="G1" s="234"/>
    </row>
    <row r="2" spans="1:13" ht="13.15" customHeight="1" x14ac:dyDescent="0.2">
      <c r="A2" s="244" t="s">
        <v>384</v>
      </c>
      <c r="B2" s="244"/>
      <c r="C2" s="244"/>
      <c r="D2" s="244"/>
      <c r="E2" s="244"/>
      <c r="F2" s="244"/>
      <c r="G2" s="244"/>
      <c r="H2" s="244"/>
      <c r="I2" s="244"/>
      <c r="J2" s="42"/>
      <c r="K2" s="42"/>
      <c r="L2" s="43"/>
      <c r="M2" s="43"/>
    </row>
    <row r="3" spans="1:13" ht="13.15" customHeight="1" x14ac:dyDescent="0.2">
      <c r="A3" s="44"/>
      <c r="B3" s="44"/>
      <c r="C3" s="44"/>
      <c r="D3" s="44"/>
      <c r="E3" s="44"/>
      <c r="F3" s="44"/>
      <c r="G3" s="44"/>
      <c r="H3" s="44"/>
      <c r="I3" s="44"/>
      <c r="J3" s="42"/>
      <c r="K3" s="42"/>
      <c r="L3" s="43"/>
      <c r="M3" s="43"/>
    </row>
    <row r="4" spans="1:13" x14ac:dyDescent="0.2">
      <c r="A4" s="237" t="s">
        <v>1</v>
      </c>
      <c r="B4" s="237" t="s">
        <v>2</v>
      </c>
      <c r="C4" s="237" t="s">
        <v>3</v>
      </c>
      <c r="D4" s="237" t="s">
        <v>306</v>
      </c>
      <c r="E4" s="237"/>
      <c r="F4" s="237" t="s">
        <v>266</v>
      </c>
      <c r="G4" s="237"/>
      <c r="H4" s="237"/>
      <c r="I4" s="237"/>
    </row>
    <row r="5" spans="1:13" ht="29.45" customHeight="1" x14ac:dyDescent="0.2">
      <c r="A5" s="237"/>
      <c r="B5" s="237"/>
      <c r="C5" s="237"/>
      <c r="D5" s="237"/>
      <c r="E5" s="237"/>
      <c r="F5" s="237" t="s">
        <v>267</v>
      </c>
      <c r="G5" s="237"/>
      <c r="H5" s="237" t="s">
        <v>268</v>
      </c>
      <c r="I5" s="237"/>
    </row>
    <row r="6" spans="1:13" ht="25.5" x14ac:dyDescent="0.2">
      <c r="A6" s="237"/>
      <c r="B6" s="237"/>
      <c r="C6" s="237"/>
      <c r="D6" s="102" t="s">
        <v>205</v>
      </c>
      <c r="E6" s="102" t="s">
        <v>269</v>
      </c>
      <c r="F6" s="102" t="s">
        <v>270</v>
      </c>
      <c r="G6" s="102" t="s">
        <v>269</v>
      </c>
      <c r="H6" s="102" t="s">
        <v>270</v>
      </c>
      <c r="I6" s="102" t="s">
        <v>269</v>
      </c>
    </row>
    <row r="7" spans="1:13" x14ac:dyDescent="0.2">
      <c r="A7" s="103">
        <v>1</v>
      </c>
      <c r="B7" s="103">
        <v>2</v>
      </c>
      <c r="C7" s="103">
        <v>3</v>
      </c>
      <c r="D7" s="103">
        <v>4</v>
      </c>
      <c r="E7" s="103">
        <v>5</v>
      </c>
      <c r="F7" s="103">
        <v>6</v>
      </c>
      <c r="G7" s="103">
        <v>7</v>
      </c>
      <c r="H7" s="103">
        <v>8</v>
      </c>
      <c r="I7" s="103">
        <v>9</v>
      </c>
    </row>
    <row r="8" spans="1:13" hidden="1" x14ac:dyDescent="0.2">
      <c r="A8" s="104"/>
      <c r="B8" s="104" t="s">
        <v>215</v>
      </c>
      <c r="C8" s="104"/>
      <c r="D8" s="105">
        <v>134348.25999999998</v>
      </c>
      <c r="E8" s="105">
        <v>100.00000000000001</v>
      </c>
      <c r="F8" s="105">
        <v>134348.26</v>
      </c>
      <c r="G8" s="105">
        <v>100</v>
      </c>
      <c r="H8" s="105">
        <v>134348.26</v>
      </c>
      <c r="I8" s="105">
        <v>100.00000000000003</v>
      </c>
    </row>
    <row r="9" spans="1:13" s="30" customFormat="1" x14ac:dyDescent="0.2">
      <c r="A9" s="101">
        <v>1</v>
      </c>
      <c r="B9" s="106" t="s">
        <v>195</v>
      </c>
      <c r="C9" s="101" t="s">
        <v>9</v>
      </c>
      <c r="D9" s="107">
        <v>124044.48</v>
      </c>
      <c r="E9" s="107">
        <v>92.330544511704147</v>
      </c>
      <c r="F9" s="107">
        <v>123438.83999999998</v>
      </c>
      <c r="G9" s="107">
        <f>F9/$F$8%</f>
        <v>91.879745967681288</v>
      </c>
      <c r="H9" s="107">
        <v>122862.6</v>
      </c>
      <c r="I9" s="107">
        <v>91.450831484469447</v>
      </c>
      <c r="J9" s="45"/>
      <c r="K9" s="46"/>
    </row>
    <row r="10" spans="1:13" x14ac:dyDescent="0.2">
      <c r="A10" s="102" t="s">
        <v>10</v>
      </c>
      <c r="B10" s="108" t="s">
        <v>11</v>
      </c>
      <c r="C10" s="102" t="s">
        <v>12</v>
      </c>
      <c r="D10" s="109">
        <v>10240.620000000001</v>
      </c>
      <c r="E10" s="109">
        <v>7.622443342399821</v>
      </c>
      <c r="F10" s="109">
        <v>10498.499999999998</v>
      </c>
      <c r="G10" s="109">
        <f t="shared" ref="G10:G69" si="0">F10/$F$8%</f>
        <v>7.8143922370114787</v>
      </c>
      <c r="H10" s="109">
        <v>10490.8</v>
      </c>
      <c r="I10" s="109">
        <v>7.8086602827114939</v>
      </c>
    </row>
    <row r="11" spans="1:13" x14ac:dyDescent="0.2">
      <c r="A11" s="102" t="s">
        <v>13</v>
      </c>
      <c r="B11" s="108" t="s">
        <v>14</v>
      </c>
      <c r="C11" s="102" t="s">
        <v>15</v>
      </c>
      <c r="D11" s="109">
        <v>9951.57</v>
      </c>
      <c r="E11" s="109">
        <v>7.407293551848011</v>
      </c>
      <c r="F11" s="109">
        <v>10351.859999999999</v>
      </c>
      <c r="G11" s="109">
        <f t="shared" si="0"/>
        <v>7.7052430749754395</v>
      </c>
      <c r="H11" s="109">
        <v>10344.799999999999</v>
      </c>
      <c r="I11" s="109">
        <v>7.6999875026302913</v>
      </c>
    </row>
    <row r="12" spans="1:13" x14ac:dyDescent="0.2">
      <c r="A12" s="102" t="s">
        <v>16</v>
      </c>
      <c r="B12" s="108" t="s">
        <v>17</v>
      </c>
      <c r="C12" s="102" t="s">
        <v>18</v>
      </c>
      <c r="D12" s="109">
        <v>289.04000000000002</v>
      </c>
      <c r="E12" s="109">
        <v>0.21514234721015371</v>
      </c>
      <c r="F12" s="109">
        <v>146.63999999999999</v>
      </c>
      <c r="G12" s="109">
        <f t="shared" si="0"/>
        <v>0.10914916203603975</v>
      </c>
      <c r="H12" s="109">
        <v>145.99</v>
      </c>
      <c r="I12" s="109">
        <v>0.10866533674010095</v>
      </c>
    </row>
    <row r="13" spans="1:13" x14ac:dyDescent="0.2">
      <c r="A13" s="102" t="s">
        <v>19</v>
      </c>
      <c r="B13" s="108" t="s">
        <v>20</v>
      </c>
      <c r="C13" s="102" t="s">
        <v>21</v>
      </c>
      <c r="D13" s="109">
        <v>10684.98</v>
      </c>
      <c r="E13" s="109">
        <v>7.9531956722029751</v>
      </c>
      <c r="F13" s="109">
        <v>10598.060000000001</v>
      </c>
      <c r="G13" s="109">
        <f t="shared" si="0"/>
        <v>7.8884981465334949</v>
      </c>
      <c r="H13" s="109">
        <v>10576.77</v>
      </c>
      <c r="I13" s="109">
        <v>7.8726506861606795</v>
      </c>
    </row>
    <row r="14" spans="1:13" x14ac:dyDescent="0.2">
      <c r="A14" s="102" t="s">
        <v>22</v>
      </c>
      <c r="B14" s="108" t="s">
        <v>23</v>
      </c>
      <c r="C14" s="102" t="s">
        <v>24</v>
      </c>
      <c r="D14" s="109">
        <v>38500.26</v>
      </c>
      <c r="E14" s="109">
        <v>28.657058900502328</v>
      </c>
      <c r="F14" s="109">
        <v>36785.1</v>
      </c>
      <c r="G14" s="109">
        <f t="shared" si="0"/>
        <v>27.380406713120063</v>
      </c>
      <c r="H14" s="109">
        <v>36271.17</v>
      </c>
      <c r="I14" s="109">
        <v>26.997869045876069</v>
      </c>
    </row>
    <row r="15" spans="1:13" x14ac:dyDescent="0.2">
      <c r="A15" s="102" t="s">
        <v>25</v>
      </c>
      <c r="B15" s="108" t="s">
        <v>26</v>
      </c>
      <c r="C15" s="102" t="s">
        <v>27</v>
      </c>
      <c r="D15" s="109">
        <v>0</v>
      </c>
      <c r="E15" s="109">
        <v>0</v>
      </c>
      <c r="F15" s="109">
        <v>0</v>
      </c>
      <c r="G15" s="109">
        <f t="shared" si="0"/>
        <v>0</v>
      </c>
      <c r="H15" s="109">
        <v>0</v>
      </c>
      <c r="I15" s="109">
        <v>0</v>
      </c>
    </row>
    <row r="16" spans="1:13" x14ac:dyDescent="0.2">
      <c r="A16" s="102" t="s">
        <v>28</v>
      </c>
      <c r="B16" s="108" t="s">
        <v>29</v>
      </c>
      <c r="C16" s="102" t="s">
        <v>30</v>
      </c>
      <c r="D16" s="109">
        <v>39148.769999999997</v>
      </c>
      <c r="E16" s="109">
        <v>29.139767050202213</v>
      </c>
      <c r="F16" s="109">
        <v>37373.89</v>
      </c>
      <c r="G16" s="109">
        <f t="shared" si="0"/>
        <v>27.818663226453396</v>
      </c>
      <c r="H16" s="109">
        <v>37278.379999999997</v>
      </c>
      <c r="I16" s="109">
        <v>27.747569804955436</v>
      </c>
    </row>
    <row r="17" spans="1:11" x14ac:dyDescent="0.2">
      <c r="A17" s="102" t="s">
        <v>31</v>
      </c>
      <c r="B17" s="108" t="s">
        <v>32</v>
      </c>
      <c r="C17" s="102" t="s">
        <v>33</v>
      </c>
      <c r="D17" s="109">
        <v>25209.67</v>
      </c>
      <c r="E17" s="109">
        <v>18.764418683204383</v>
      </c>
      <c r="F17" s="109">
        <v>27780.089999999997</v>
      </c>
      <c r="G17" s="109">
        <f t="shared" si="0"/>
        <v>20.67767010901369</v>
      </c>
      <c r="H17" s="109">
        <v>27660.01</v>
      </c>
      <c r="I17" s="109">
        <v>20.58828892995794</v>
      </c>
    </row>
    <row r="18" spans="1:11" ht="25.5" x14ac:dyDescent="0.2">
      <c r="A18" s="102"/>
      <c r="B18" s="110" t="s">
        <v>307</v>
      </c>
      <c r="C18" s="111" t="s">
        <v>35</v>
      </c>
      <c r="D18" s="109">
        <v>22840.880000000001</v>
      </c>
      <c r="E18" s="109">
        <v>17.001247355194629</v>
      </c>
      <c r="F18" s="109">
        <v>22821.86</v>
      </c>
      <c r="G18" s="109">
        <f t="shared" si="0"/>
        <v>16.987090119365892</v>
      </c>
      <c r="H18" s="109">
        <v>22492.69</v>
      </c>
      <c r="I18" s="109">
        <v>16.742076395922332</v>
      </c>
    </row>
    <row r="19" spans="1:11" x14ac:dyDescent="0.2">
      <c r="A19" s="102" t="s">
        <v>36</v>
      </c>
      <c r="B19" s="108" t="s">
        <v>37</v>
      </c>
      <c r="C19" s="102" t="s">
        <v>38</v>
      </c>
      <c r="D19" s="109">
        <v>54.8</v>
      </c>
      <c r="E19" s="109">
        <v>4.0789512272060693E-2</v>
      </c>
      <c r="F19" s="109">
        <v>23.409999999999997</v>
      </c>
      <c r="G19" s="109">
        <f t="shared" si="0"/>
        <v>1.7424862815491615E-2</v>
      </c>
      <c r="H19" s="109">
        <v>23.41</v>
      </c>
      <c r="I19" s="109">
        <v>1.7424861518499646E-2</v>
      </c>
    </row>
    <row r="20" spans="1:11" x14ac:dyDescent="0.2">
      <c r="A20" s="102" t="s">
        <v>39</v>
      </c>
      <c r="B20" s="108" t="s">
        <v>40</v>
      </c>
      <c r="C20" s="102" t="s">
        <v>41</v>
      </c>
      <c r="D20" s="109">
        <v>170.81</v>
      </c>
      <c r="E20" s="109">
        <v>0.12713971881734831</v>
      </c>
      <c r="F20" s="109">
        <v>238.51999999999998</v>
      </c>
      <c r="G20" s="109">
        <f t="shared" si="0"/>
        <v>0.17753858516664076</v>
      </c>
      <c r="H20" s="109">
        <v>252.93</v>
      </c>
      <c r="I20" s="109">
        <v>0.18826442647903099</v>
      </c>
    </row>
    <row r="21" spans="1:11" x14ac:dyDescent="0.2">
      <c r="A21" s="102" t="s">
        <v>42</v>
      </c>
      <c r="B21" s="108" t="s">
        <v>43</v>
      </c>
      <c r="C21" s="102" t="s">
        <v>44</v>
      </c>
      <c r="D21" s="109">
        <v>1.98</v>
      </c>
      <c r="E21" s="109">
        <v>1.4737816477861346E-3</v>
      </c>
      <c r="F21" s="109">
        <v>1.98</v>
      </c>
      <c r="G21" s="109">
        <f t="shared" si="0"/>
        <v>1.4737816477861344E-3</v>
      </c>
      <c r="H21" s="109">
        <v>1.98</v>
      </c>
      <c r="I21" s="109">
        <v>1.4737815380875393E-3</v>
      </c>
    </row>
    <row r="22" spans="1:11" x14ac:dyDescent="0.2">
      <c r="A22" s="102" t="s">
        <v>45</v>
      </c>
      <c r="B22" s="108" t="s">
        <v>46</v>
      </c>
      <c r="C22" s="102" t="s">
        <v>47</v>
      </c>
      <c r="D22" s="109">
        <v>32.590000000000003</v>
      </c>
      <c r="E22" s="109">
        <v>2.4257850455227339E-2</v>
      </c>
      <c r="F22" s="109">
        <v>139.29</v>
      </c>
      <c r="G22" s="109">
        <f t="shared" si="0"/>
        <v>0.10367830591925789</v>
      </c>
      <c r="H22" s="109">
        <v>307.16000000000003</v>
      </c>
      <c r="I22" s="109">
        <v>0.22862966527220638</v>
      </c>
    </row>
    <row r="23" spans="1:11" s="30" customFormat="1" x14ac:dyDescent="0.2">
      <c r="A23" s="101">
        <v>2</v>
      </c>
      <c r="B23" s="106" t="s">
        <v>198</v>
      </c>
      <c r="C23" s="101" t="s">
        <v>49</v>
      </c>
      <c r="D23" s="107">
        <v>9299.98</v>
      </c>
      <c r="E23" s="107">
        <v>6.9222928529182299</v>
      </c>
      <c r="F23" s="107">
        <v>10045.759999999998</v>
      </c>
      <c r="G23" s="107">
        <f t="shared" si="0"/>
        <v>7.4774023869010273</v>
      </c>
      <c r="H23" s="107">
        <v>11370.22</v>
      </c>
      <c r="I23" s="107">
        <v>8.4632425858554043</v>
      </c>
      <c r="J23" s="45"/>
      <c r="K23" s="46"/>
    </row>
    <row r="24" spans="1:11" x14ac:dyDescent="0.2">
      <c r="A24" s="102" t="s">
        <v>50</v>
      </c>
      <c r="B24" s="108" t="s">
        <v>51</v>
      </c>
      <c r="C24" s="102" t="s">
        <v>52</v>
      </c>
      <c r="D24" s="109">
        <v>1500.54</v>
      </c>
      <c r="E24" s="109">
        <v>1.1169031887722254</v>
      </c>
      <c r="F24" s="109">
        <v>1615.9699999999998</v>
      </c>
      <c r="G24" s="109">
        <f t="shared" si="0"/>
        <v>1.2028216815014945</v>
      </c>
      <c r="H24" s="109">
        <v>1792.21</v>
      </c>
      <c r="I24" s="109">
        <v>1.3340030355433683</v>
      </c>
    </row>
    <row r="25" spans="1:11" x14ac:dyDescent="0.2">
      <c r="A25" s="102" t="s">
        <v>53</v>
      </c>
      <c r="B25" s="108" t="s">
        <v>54</v>
      </c>
      <c r="C25" s="102" t="s">
        <v>55</v>
      </c>
      <c r="D25" s="109">
        <v>246.39</v>
      </c>
      <c r="E25" s="109">
        <v>0.18339649504950792</v>
      </c>
      <c r="F25" s="109">
        <v>259.51</v>
      </c>
      <c r="G25" s="109">
        <f t="shared" si="0"/>
        <v>0.1931621593015049</v>
      </c>
      <c r="H25" s="109">
        <v>303.3</v>
      </c>
      <c r="I25" s="109">
        <v>0.22575653560704581</v>
      </c>
    </row>
    <row r="26" spans="1:11" x14ac:dyDescent="0.2">
      <c r="A26" s="102" t="s">
        <v>56</v>
      </c>
      <c r="B26" s="108" t="s">
        <v>57</v>
      </c>
      <c r="C26" s="102" t="s">
        <v>58</v>
      </c>
      <c r="D26" s="109">
        <v>20.190000000000001</v>
      </c>
      <c r="E26" s="109">
        <v>1.5028106802425282E-2</v>
      </c>
      <c r="F26" s="109">
        <v>19.28</v>
      </c>
      <c r="G26" s="109">
        <f t="shared" si="0"/>
        <v>1.4350762711776096E-2</v>
      </c>
      <c r="H26" s="109">
        <v>21.89</v>
      </c>
      <c r="I26" s="109">
        <v>1.6293473671078907E-2</v>
      </c>
    </row>
    <row r="27" spans="1:11" x14ac:dyDescent="0.2">
      <c r="A27" s="102" t="s">
        <v>59</v>
      </c>
      <c r="B27" s="108" t="s">
        <v>60</v>
      </c>
      <c r="C27" s="102" t="s">
        <v>61</v>
      </c>
      <c r="D27" s="109">
        <v>366.67</v>
      </c>
      <c r="E27" s="109">
        <v>0.27292500848168788</v>
      </c>
      <c r="F27" s="109">
        <v>387.15999999999997</v>
      </c>
      <c r="G27" s="109">
        <f t="shared" si="0"/>
        <v>0.28817641553377765</v>
      </c>
      <c r="H27" s="109">
        <v>588.16999999999996</v>
      </c>
      <c r="I27" s="109">
        <v>0.43779499356411516</v>
      </c>
    </row>
    <row r="28" spans="1:11" x14ac:dyDescent="0.2">
      <c r="A28" s="102" t="s">
        <v>62</v>
      </c>
      <c r="B28" s="108" t="s">
        <v>63</v>
      </c>
      <c r="C28" s="102" t="s">
        <v>64</v>
      </c>
      <c r="D28" s="109">
        <v>11.47</v>
      </c>
      <c r="E28" s="109">
        <v>8.5375128788419009E-3</v>
      </c>
      <c r="F28" s="109">
        <v>13.97</v>
      </c>
      <c r="G28" s="109">
        <f t="shared" si="0"/>
        <v>1.0398348292713281E-2</v>
      </c>
      <c r="H28" s="109">
        <v>24.19</v>
      </c>
      <c r="I28" s="109">
        <v>1.8005442124412921E-2</v>
      </c>
    </row>
    <row r="29" spans="1:11" x14ac:dyDescent="0.2">
      <c r="A29" s="102" t="s">
        <v>65</v>
      </c>
      <c r="B29" s="108" t="s">
        <v>66</v>
      </c>
      <c r="C29" s="102" t="s">
        <v>67</v>
      </c>
      <c r="D29" s="109">
        <v>155.63</v>
      </c>
      <c r="E29" s="109">
        <v>0.11584072618432127</v>
      </c>
      <c r="F29" s="109">
        <v>173.76999999999998</v>
      </c>
      <c r="G29" s="109">
        <f t="shared" si="0"/>
        <v>0.12934294794737197</v>
      </c>
      <c r="H29" s="109">
        <v>297.69</v>
      </c>
      <c r="I29" s="109">
        <v>0.22158082124913112</v>
      </c>
    </row>
    <row r="30" spans="1:11" x14ac:dyDescent="0.2">
      <c r="A30" s="102" t="s">
        <v>68</v>
      </c>
      <c r="B30" s="108" t="s">
        <v>69</v>
      </c>
      <c r="C30" s="102" t="s">
        <v>70</v>
      </c>
      <c r="D30" s="109">
        <v>16.350000000000001</v>
      </c>
      <c r="E30" s="109">
        <v>1.216986360671884E-2</v>
      </c>
      <c r="F30" s="109">
        <v>16.27</v>
      </c>
      <c r="G30" s="109">
        <f t="shared" si="0"/>
        <v>1.2110316873474952E-2</v>
      </c>
      <c r="H30" s="109">
        <v>24.37</v>
      </c>
      <c r="I30" s="109">
        <v>1.813942226423906E-2</v>
      </c>
    </row>
    <row r="31" spans="1:11" x14ac:dyDescent="0.2">
      <c r="A31" s="102" t="s">
        <v>71</v>
      </c>
      <c r="B31" s="108" t="s">
        <v>72</v>
      </c>
      <c r="C31" s="102" t="s">
        <v>73</v>
      </c>
      <c r="D31" s="109">
        <v>0.35</v>
      </c>
      <c r="E31" s="109">
        <v>2.6051695794199344E-4</v>
      </c>
      <c r="F31" s="109">
        <v>18.860000000000003</v>
      </c>
      <c r="G31" s="109">
        <f t="shared" si="0"/>
        <v>1.4038142362245706E-2</v>
      </c>
      <c r="H31" s="109">
        <v>18.86</v>
      </c>
      <c r="I31" s="109">
        <v>1.4038141317338885E-2</v>
      </c>
    </row>
    <row r="32" spans="1:11" x14ac:dyDescent="0.2">
      <c r="A32" s="102" t="s">
        <v>74</v>
      </c>
      <c r="B32" s="108" t="s">
        <v>75</v>
      </c>
      <c r="C32" s="102" t="s">
        <v>76</v>
      </c>
      <c r="D32" s="109">
        <v>7.77</v>
      </c>
      <c r="E32" s="109">
        <v>5.7834764663122545E-3</v>
      </c>
      <c r="F32" s="109">
        <v>7.5100000000000007</v>
      </c>
      <c r="G32" s="109">
        <f t="shared" si="0"/>
        <v>5.5899495832696308E-3</v>
      </c>
      <c r="H32" s="109">
        <v>28.25</v>
      </c>
      <c r="I32" s="109">
        <v>2.1027438611602521E-2</v>
      </c>
    </row>
    <row r="33" spans="1:9" x14ac:dyDescent="0.2">
      <c r="A33" s="102" t="s">
        <v>77</v>
      </c>
      <c r="B33" s="108" t="s">
        <v>78</v>
      </c>
      <c r="C33" s="102" t="s">
        <v>79</v>
      </c>
      <c r="D33" s="109">
        <v>90.8</v>
      </c>
      <c r="E33" s="109">
        <v>6.7585542231808585E-2</v>
      </c>
      <c r="F33" s="109">
        <v>90.769999999999982</v>
      </c>
      <c r="G33" s="109">
        <f t="shared" si="0"/>
        <v>6.756321220684211E-2</v>
      </c>
      <c r="H33" s="109">
        <v>166.46</v>
      </c>
      <c r="I33" s="109">
        <v>0.12390185597477364</v>
      </c>
    </row>
    <row r="34" spans="1:9" x14ac:dyDescent="0.2">
      <c r="A34" s="102" t="s">
        <v>80</v>
      </c>
      <c r="B34" s="108" t="s">
        <v>81</v>
      </c>
      <c r="C34" s="102" t="s">
        <v>82</v>
      </c>
      <c r="D34" s="109">
        <v>23.8</v>
      </c>
      <c r="E34" s="109">
        <v>1.7715153140055558E-2</v>
      </c>
      <c r="F34" s="109">
        <v>23.799999999999997</v>
      </c>
      <c r="G34" s="109">
        <f t="shared" si="0"/>
        <v>1.7715153140055551E-2</v>
      </c>
      <c r="H34" s="109">
        <v>37.47</v>
      </c>
      <c r="I34" s="109">
        <v>2.7890199107141463E-2</v>
      </c>
    </row>
    <row r="35" spans="1:9" ht="25.5" x14ac:dyDescent="0.2">
      <c r="A35" s="102" t="s">
        <v>83</v>
      </c>
      <c r="B35" s="108" t="s">
        <v>84</v>
      </c>
      <c r="C35" s="102" t="s">
        <v>85</v>
      </c>
      <c r="D35" s="109">
        <v>3.38</v>
      </c>
      <c r="E35" s="109">
        <v>2.5158494795541084E-3</v>
      </c>
      <c r="F35" s="109">
        <v>3.38</v>
      </c>
      <c r="G35" s="109">
        <f t="shared" si="0"/>
        <v>2.5158494795541079E-3</v>
      </c>
      <c r="H35" s="109">
        <v>3.38</v>
      </c>
      <c r="I35" s="109">
        <v>2.5158492922908501E-3</v>
      </c>
    </row>
    <row r="36" spans="1:9" x14ac:dyDescent="0.2">
      <c r="A36" s="102" t="s">
        <v>86</v>
      </c>
      <c r="B36" s="108" t="s">
        <v>87</v>
      </c>
      <c r="C36" s="102" t="s">
        <v>88</v>
      </c>
      <c r="D36" s="109">
        <v>0</v>
      </c>
      <c r="E36" s="109">
        <v>0</v>
      </c>
      <c r="F36" s="109">
        <v>0</v>
      </c>
      <c r="G36" s="109">
        <f t="shared" si="0"/>
        <v>0</v>
      </c>
      <c r="H36" s="109">
        <v>0</v>
      </c>
      <c r="I36" s="109">
        <v>0</v>
      </c>
    </row>
    <row r="37" spans="1:9" x14ac:dyDescent="0.2">
      <c r="A37" s="102" t="s">
        <v>89</v>
      </c>
      <c r="B37" s="108" t="s">
        <v>90</v>
      </c>
      <c r="C37" s="102" t="s">
        <v>91</v>
      </c>
      <c r="D37" s="109">
        <v>0</v>
      </c>
      <c r="E37" s="109">
        <v>0</v>
      </c>
      <c r="F37" s="109">
        <v>0</v>
      </c>
      <c r="G37" s="109">
        <f t="shared" si="0"/>
        <v>0</v>
      </c>
      <c r="H37" s="109">
        <v>0</v>
      </c>
      <c r="I37" s="109">
        <v>0</v>
      </c>
    </row>
    <row r="38" spans="1:9" x14ac:dyDescent="0.2">
      <c r="A38" s="102" t="s">
        <v>92</v>
      </c>
      <c r="B38" s="108" t="s">
        <v>93</v>
      </c>
      <c r="C38" s="102" t="s">
        <v>94</v>
      </c>
      <c r="D38" s="109">
        <v>0</v>
      </c>
      <c r="E38" s="109">
        <v>0</v>
      </c>
      <c r="F38" s="109">
        <v>0</v>
      </c>
      <c r="G38" s="109">
        <f t="shared" si="0"/>
        <v>0</v>
      </c>
      <c r="H38" s="109">
        <v>0</v>
      </c>
      <c r="I38" s="109">
        <v>0</v>
      </c>
    </row>
    <row r="39" spans="1:9" x14ac:dyDescent="0.2">
      <c r="A39" s="102" t="s">
        <v>95</v>
      </c>
      <c r="B39" s="108" t="s">
        <v>96</v>
      </c>
      <c r="C39" s="102" t="s">
        <v>97</v>
      </c>
      <c r="D39" s="109">
        <v>13.18</v>
      </c>
      <c r="E39" s="109">
        <v>9.810324301929926E-3</v>
      </c>
      <c r="F39" s="109">
        <v>13.180000000000001</v>
      </c>
      <c r="G39" s="109">
        <f t="shared" si="0"/>
        <v>9.810324301929926E-3</v>
      </c>
      <c r="H39" s="109">
        <v>18.899999999999999</v>
      </c>
      <c r="I39" s="109">
        <v>1.4067914681744693E-2</v>
      </c>
    </row>
    <row r="40" spans="1:9" ht="25.5" x14ac:dyDescent="0.2">
      <c r="A40" s="102" t="s">
        <v>98</v>
      </c>
      <c r="B40" s="108" t="s">
        <v>99</v>
      </c>
      <c r="C40" s="102" t="s">
        <v>100</v>
      </c>
      <c r="D40" s="109">
        <v>599.29</v>
      </c>
      <c r="E40" s="109">
        <v>0.44607202207159219</v>
      </c>
      <c r="F40" s="109">
        <v>823.53</v>
      </c>
      <c r="G40" s="109">
        <f t="shared" si="0"/>
        <v>0.61298151535419954</v>
      </c>
      <c r="H40" s="109">
        <v>1202.76</v>
      </c>
      <c r="I40" s="109">
        <v>0.89525529431826711</v>
      </c>
    </row>
    <row r="41" spans="1:9" x14ac:dyDescent="0.2">
      <c r="A41" s="102" t="s">
        <v>101</v>
      </c>
      <c r="B41" s="108" t="s">
        <v>102</v>
      </c>
      <c r="C41" s="102" t="s">
        <v>103</v>
      </c>
      <c r="D41" s="109">
        <v>50.34</v>
      </c>
      <c r="E41" s="109">
        <v>3.7469781893714152E-2</v>
      </c>
      <c r="F41" s="109">
        <v>50.34</v>
      </c>
      <c r="G41" s="109">
        <f t="shared" si="0"/>
        <v>3.7469781893714145E-2</v>
      </c>
      <c r="H41" s="109">
        <v>99.34</v>
      </c>
      <c r="I41" s="109">
        <v>7.3942150501826343E-2</v>
      </c>
    </row>
    <row r="42" spans="1:9" x14ac:dyDescent="0.2">
      <c r="A42" s="102" t="s">
        <v>104</v>
      </c>
      <c r="B42" s="108" t="s">
        <v>105</v>
      </c>
      <c r="C42" s="102" t="s">
        <v>106</v>
      </c>
      <c r="D42" s="109">
        <v>19.84</v>
      </c>
      <c r="E42" s="109">
        <v>1.4767589844483286E-2</v>
      </c>
      <c r="F42" s="109">
        <v>19.84</v>
      </c>
      <c r="G42" s="109">
        <f t="shared" si="0"/>
        <v>1.4767589844483285E-2</v>
      </c>
      <c r="H42" s="109">
        <v>74.53</v>
      </c>
      <c r="I42" s="109">
        <v>5.5475221229123392E-2</v>
      </c>
    </row>
    <row r="43" spans="1:9" x14ac:dyDescent="0.2">
      <c r="A43" s="102" t="s">
        <v>107</v>
      </c>
      <c r="B43" s="108" t="s">
        <v>108</v>
      </c>
      <c r="C43" s="102" t="s">
        <v>109</v>
      </c>
      <c r="D43" s="109">
        <v>0</v>
      </c>
      <c r="E43" s="109">
        <v>0</v>
      </c>
      <c r="F43" s="109">
        <v>0</v>
      </c>
      <c r="G43" s="109">
        <f t="shared" si="0"/>
        <v>0</v>
      </c>
      <c r="H43" s="109">
        <v>0</v>
      </c>
      <c r="I43" s="109">
        <v>0</v>
      </c>
    </row>
    <row r="44" spans="1:9" x14ac:dyDescent="0.2">
      <c r="A44" s="102" t="s">
        <v>110</v>
      </c>
      <c r="B44" s="108" t="s">
        <v>111</v>
      </c>
      <c r="C44" s="102" t="s">
        <v>112</v>
      </c>
      <c r="D44" s="109">
        <v>131.51</v>
      </c>
      <c r="E44" s="109">
        <v>9.7887386111290164E-2</v>
      </c>
      <c r="F44" s="109">
        <v>232.67999999999995</v>
      </c>
      <c r="G44" s="109">
        <f t="shared" si="0"/>
        <v>0.1731916736398372</v>
      </c>
      <c r="H44" s="109">
        <v>442.32</v>
      </c>
      <c r="I44" s="109">
        <v>0.32923386359943457</v>
      </c>
    </row>
    <row r="45" spans="1:9" x14ac:dyDescent="0.2">
      <c r="A45" s="102" t="s">
        <v>113</v>
      </c>
      <c r="B45" s="108" t="s">
        <v>114</v>
      </c>
      <c r="C45" s="102" t="s">
        <v>115</v>
      </c>
      <c r="D45" s="109">
        <v>21.06</v>
      </c>
      <c r="E45" s="109">
        <v>1.5675677526452519E-2</v>
      </c>
      <c r="F45" s="109">
        <v>37.650000000000006</v>
      </c>
      <c r="G45" s="109">
        <f t="shared" si="0"/>
        <v>2.8024181332903013E-2</v>
      </c>
      <c r="H45" s="109">
        <v>81.86</v>
      </c>
      <c r="I45" s="109">
        <v>6.0931190256487869E-2</v>
      </c>
    </row>
    <row r="46" spans="1:9" x14ac:dyDescent="0.2">
      <c r="A46" s="102" t="s">
        <v>116</v>
      </c>
      <c r="B46" s="108" t="s">
        <v>117</v>
      </c>
      <c r="C46" s="102" t="s">
        <v>118</v>
      </c>
      <c r="D46" s="109">
        <v>376.54</v>
      </c>
      <c r="E46" s="109">
        <v>0.28027158669565211</v>
      </c>
      <c r="F46" s="109">
        <v>483.02</v>
      </c>
      <c r="G46" s="109">
        <f t="shared" si="0"/>
        <v>0.35952828864326192</v>
      </c>
      <c r="H46" s="109">
        <v>504.71</v>
      </c>
      <c r="I46" s="109">
        <v>0.37567286873139494</v>
      </c>
    </row>
    <row r="47" spans="1:9" x14ac:dyDescent="0.2">
      <c r="A47" s="102" t="s">
        <v>119</v>
      </c>
      <c r="B47" s="108" t="s">
        <v>120</v>
      </c>
      <c r="C47" s="102" t="s">
        <v>121</v>
      </c>
      <c r="D47" s="109">
        <v>3366.29</v>
      </c>
      <c r="E47" s="109">
        <v>2.5056446581444378</v>
      </c>
      <c r="F47" s="109">
        <v>3746.3100000000009</v>
      </c>
      <c r="G47" s="109">
        <f t="shared" si="0"/>
        <v>2.7885065277361991</v>
      </c>
      <c r="H47" s="109">
        <v>4259.43</v>
      </c>
      <c r="I47" s="109">
        <v>3.170439038775863</v>
      </c>
    </row>
    <row r="48" spans="1:9" x14ac:dyDescent="0.2">
      <c r="A48" s="102" t="s">
        <v>122</v>
      </c>
      <c r="B48" s="108" t="s">
        <v>123</v>
      </c>
      <c r="C48" s="102" t="s">
        <v>124</v>
      </c>
      <c r="D48" s="109">
        <v>1064.93</v>
      </c>
      <c r="E48" s="109">
        <v>0.79266378291762041</v>
      </c>
      <c r="F48" s="109">
        <v>1364.7000000000003</v>
      </c>
      <c r="G48" s="109">
        <f t="shared" si="0"/>
        <v>1.0157928357241099</v>
      </c>
      <c r="H48" s="109">
        <v>1567.83</v>
      </c>
      <c r="I48" s="109">
        <v>1.1669893479089832</v>
      </c>
    </row>
    <row r="49" spans="1:9" x14ac:dyDescent="0.2">
      <c r="A49" s="102" t="s">
        <v>125</v>
      </c>
      <c r="B49" s="108" t="s">
        <v>126</v>
      </c>
      <c r="C49" s="102" t="s">
        <v>127</v>
      </c>
      <c r="D49" s="109">
        <v>287.31</v>
      </c>
      <c r="E49" s="109">
        <v>0.21385464910375471</v>
      </c>
      <c r="F49" s="109">
        <v>315.47000000000003</v>
      </c>
      <c r="G49" s="109">
        <f t="shared" si="0"/>
        <v>0.23481509920560192</v>
      </c>
      <c r="H49" s="109">
        <v>503.96</v>
      </c>
      <c r="I49" s="109">
        <v>0.37511461814878605</v>
      </c>
    </row>
    <row r="50" spans="1:9" x14ac:dyDescent="0.2">
      <c r="A50" s="102" t="s">
        <v>128</v>
      </c>
      <c r="B50" s="108" t="s">
        <v>129</v>
      </c>
      <c r="C50" s="102" t="s">
        <v>130</v>
      </c>
      <c r="D50" s="109">
        <v>0</v>
      </c>
      <c r="E50" s="109">
        <v>0</v>
      </c>
      <c r="F50" s="109">
        <v>1</v>
      </c>
      <c r="G50" s="109">
        <f t="shared" si="0"/>
        <v>7.4433416554855266E-4</v>
      </c>
      <c r="H50" s="109">
        <v>27.44</v>
      </c>
      <c r="I50" s="109">
        <v>2.042452798238489E-2</v>
      </c>
    </row>
    <row r="51" spans="1:9" x14ac:dyDescent="0.2">
      <c r="A51" s="102" t="s">
        <v>131</v>
      </c>
      <c r="B51" s="108" t="s">
        <v>132</v>
      </c>
      <c r="C51" s="102" t="s">
        <v>133</v>
      </c>
      <c r="D51" s="109">
        <v>0</v>
      </c>
      <c r="E51" s="109">
        <v>0</v>
      </c>
      <c r="F51" s="109">
        <v>2.63</v>
      </c>
      <c r="G51" s="109">
        <f t="shared" si="0"/>
        <v>1.9575988553926934E-3</v>
      </c>
      <c r="H51" s="109">
        <v>2.68</v>
      </c>
      <c r="I51" s="109">
        <v>1.9948154151891947E-3</v>
      </c>
    </row>
    <row r="52" spans="1:9" ht="25.5" x14ac:dyDescent="0.2">
      <c r="A52" s="102" t="s">
        <v>134</v>
      </c>
      <c r="B52" s="108" t="s">
        <v>135</v>
      </c>
      <c r="C52" s="102" t="s">
        <v>136</v>
      </c>
      <c r="D52" s="109">
        <v>10.94</v>
      </c>
      <c r="E52" s="109">
        <v>8.1430157711011673E-3</v>
      </c>
      <c r="F52" s="109">
        <v>10.94</v>
      </c>
      <c r="G52" s="109">
        <f t="shared" si="0"/>
        <v>8.1430157711011655E-3</v>
      </c>
      <c r="H52" s="109">
        <v>13.6</v>
      </c>
      <c r="I52" s="109">
        <v>1.0122943897975018E-2</v>
      </c>
    </row>
    <row r="53" spans="1:9" x14ac:dyDescent="0.2">
      <c r="A53" s="102" t="s">
        <v>137</v>
      </c>
      <c r="B53" s="108" t="s">
        <v>138</v>
      </c>
      <c r="C53" s="102" t="s">
        <v>139</v>
      </c>
      <c r="D53" s="109">
        <v>14.97</v>
      </c>
      <c r="E53" s="109">
        <v>1.1142682458261836E-2</v>
      </c>
      <c r="F53" s="109">
        <v>35.24</v>
      </c>
      <c r="G53" s="109">
        <f t="shared" si="0"/>
        <v>2.6230335993930997E-2</v>
      </c>
      <c r="H53" s="109">
        <v>38</v>
      </c>
      <c r="I53" s="109">
        <v>2.8284696185518432E-2</v>
      </c>
    </row>
    <row r="54" spans="1:9" ht="25.5" x14ac:dyDescent="0.2">
      <c r="A54" s="102" t="s">
        <v>140</v>
      </c>
      <c r="B54" s="108" t="s">
        <v>141</v>
      </c>
      <c r="C54" s="102" t="s">
        <v>142</v>
      </c>
      <c r="D54" s="109">
        <v>1935.96</v>
      </c>
      <c r="E54" s="109">
        <v>1.4410011711353763</v>
      </c>
      <c r="F54" s="109">
        <v>1982.6299999999999</v>
      </c>
      <c r="G54" s="109">
        <f t="shared" si="0"/>
        <v>1.4757392466415269</v>
      </c>
      <c r="H54" s="109">
        <v>2049.36</v>
      </c>
      <c r="I54" s="109">
        <v>1.525408551967212</v>
      </c>
    </row>
    <row r="55" spans="1:9" ht="25.5" x14ac:dyDescent="0.2">
      <c r="A55" s="102" t="s">
        <v>143</v>
      </c>
      <c r="B55" s="108" t="s">
        <v>144</v>
      </c>
      <c r="C55" s="102" t="s">
        <v>145</v>
      </c>
      <c r="D55" s="109">
        <v>1.01</v>
      </c>
      <c r="E55" s="109">
        <v>7.5177750720403834E-4</v>
      </c>
      <c r="F55" s="109">
        <v>1.01</v>
      </c>
      <c r="G55" s="109">
        <f t="shared" si="0"/>
        <v>7.5177750720403823E-4</v>
      </c>
      <c r="H55" s="109">
        <v>1.03</v>
      </c>
      <c r="I55" s="109">
        <v>7.6666413344957866E-4</v>
      </c>
    </row>
    <row r="56" spans="1:9" x14ac:dyDescent="0.2">
      <c r="A56" s="102" t="s">
        <v>146</v>
      </c>
      <c r="B56" s="108" t="s">
        <v>147</v>
      </c>
      <c r="C56" s="102" t="s">
        <v>148</v>
      </c>
      <c r="D56" s="109">
        <v>11.93</v>
      </c>
      <c r="E56" s="109">
        <v>8.8799065949942343E-3</v>
      </c>
      <c r="F56" s="109">
        <v>11.829999999999998</v>
      </c>
      <c r="G56" s="109">
        <f t="shared" si="0"/>
        <v>8.8054731784393773E-3</v>
      </c>
      <c r="H56" s="109">
        <v>28.35</v>
      </c>
      <c r="I56" s="109">
        <v>2.1101872022617044E-2</v>
      </c>
    </row>
    <row r="57" spans="1:9" ht="25.5" x14ac:dyDescent="0.2">
      <c r="A57" s="102" t="s">
        <v>149</v>
      </c>
      <c r="B57" s="108" t="s">
        <v>150</v>
      </c>
      <c r="C57" s="102" t="s">
        <v>151</v>
      </c>
      <c r="D57" s="109">
        <v>39.24</v>
      </c>
      <c r="E57" s="109">
        <v>2.9207672656125214E-2</v>
      </c>
      <c r="F57" s="109">
        <v>20.860000000000003</v>
      </c>
      <c r="G57" s="109">
        <f t="shared" si="0"/>
        <v>1.5526810693342811E-2</v>
      </c>
      <c r="H57" s="109">
        <v>27.18</v>
      </c>
      <c r="I57" s="109">
        <v>2.0231001113747132E-2</v>
      </c>
    </row>
    <row r="58" spans="1:9" x14ac:dyDescent="0.2">
      <c r="A58" s="102" t="s">
        <v>152</v>
      </c>
      <c r="B58" s="108" t="s">
        <v>153</v>
      </c>
      <c r="C58" s="102" t="s">
        <v>154</v>
      </c>
      <c r="D58" s="109">
        <v>34.130000000000003</v>
      </c>
      <c r="E58" s="109">
        <v>2.5404125070172107E-2</v>
      </c>
      <c r="F58" s="109">
        <v>38.550000000000004</v>
      </c>
      <c r="G58" s="109">
        <f t="shared" si="0"/>
        <v>2.8694082081896707E-2</v>
      </c>
      <c r="H58" s="109">
        <v>38.79</v>
      </c>
      <c r="I58" s="109">
        <v>2.8872720132533159E-2</v>
      </c>
    </row>
    <row r="59" spans="1:9" x14ac:dyDescent="0.2">
      <c r="A59" s="102" t="s">
        <v>155</v>
      </c>
      <c r="B59" s="108" t="s">
        <v>156</v>
      </c>
      <c r="C59" s="102" t="s">
        <v>157</v>
      </c>
      <c r="D59" s="109">
        <v>2.36</v>
      </c>
      <c r="E59" s="109">
        <v>1.7566286306945845E-3</v>
      </c>
      <c r="F59" s="109">
        <v>2.3600000000000003</v>
      </c>
      <c r="G59" s="109">
        <f t="shared" si="0"/>
        <v>1.7566286306945845E-3</v>
      </c>
      <c r="H59" s="109">
        <v>2.46</v>
      </c>
      <c r="I59" s="109">
        <v>1.831061910957246E-3</v>
      </c>
    </row>
    <row r="60" spans="1:9" ht="25.5" x14ac:dyDescent="0.2">
      <c r="A60" s="102" t="s">
        <v>158</v>
      </c>
      <c r="B60" s="108" t="s">
        <v>159</v>
      </c>
      <c r="C60" s="102" t="s">
        <v>160</v>
      </c>
      <c r="D60" s="109">
        <v>561.78</v>
      </c>
      <c r="E60" s="109">
        <v>0.41815204752186597</v>
      </c>
      <c r="F60" s="109">
        <v>586.61</v>
      </c>
      <c r="G60" s="109">
        <f t="shared" si="0"/>
        <v>0.43663386485243649</v>
      </c>
      <c r="H60" s="109">
        <v>695.57</v>
      </c>
      <c r="I60" s="109">
        <v>0.51773647699371206</v>
      </c>
    </row>
    <row r="61" spans="1:9" x14ac:dyDescent="0.2">
      <c r="A61" s="102" t="s">
        <v>161</v>
      </c>
      <c r="B61" s="108" t="s">
        <v>162</v>
      </c>
      <c r="C61" s="102" t="s">
        <v>163</v>
      </c>
      <c r="D61" s="109">
        <v>2431.61</v>
      </c>
      <c r="E61" s="109">
        <v>1.8099304002895165</v>
      </c>
      <c r="F61" s="109">
        <v>2375.1099999999997</v>
      </c>
      <c r="G61" s="109">
        <f t="shared" si="0"/>
        <v>1.7678755199360228</v>
      </c>
      <c r="H61" s="109">
        <v>2140.13</v>
      </c>
      <c r="I61" s="109">
        <v>1.5929717591450938</v>
      </c>
    </row>
    <row r="62" spans="1:9" ht="25.5" x14ac:dyDescent="0.2">
      <c r="A62" s="102" t="s">
        <v>164</v>
      </c>
      <c r="B62" s="108" t="s">
        <v>165</v>
      </c>
      <c r="C62" s="102" t="s">
        <v>166</v>
      </c>
      <c r="D62" s="109">
        <v>1324.56</v>
      </c>
      <c r="E62" s="109">
        <v>0.98591526231899107</v>
      </c>
      <c r="F62" s="109">
        <v>1287.29</v>
      </c>
      <c r="G62" s="109">
        <f t="shared" si="0"/>
        <v>0.95817392796899636</v>
      </c>
      <c r="H62" s="109">
        <v>1095.6099999999999</v>
      </c>
      <c r="I62" s="109">
        <v>0.81549989441620652</v>
      </c>
    </row>
    <row r="63" spans="1:9" ht="25.5" x14ac:dyDescent="0.2">
      <c r="A63" s="102" t="s">
        <v>167</v>
      </c>
      <c r="B63" s="108" t="s">
        <v>168</v>
      </c>
      <c r="C63" s="102" t="s">
        <v>169</v>
      </c>
      <c r="D63" s="109">
        <v>1107.05</v>
      </c>
      <c r="E63" s="109">
        <v>0.82401513797052539</v>
      </c>
      <c r="F63" s="109">
        <v>1087.82</v>
      </c>
      <c r="G63" s="109">
        <f t="shared" si="0"/>
        <v>0.80970159196702651</v>
      </c>
      <c r="H63" s="109">
        <v>1044.52</v>
      </c>
      <c r="I63" s="109">
        <v>0.77747186472888719</v>
      </c>
    </row>
    <row r="64" spans="1:9" x14ac:dyDescent="0.2">
      <c r="A64" s="102" t="s">
        <v>170</v>
      </c>
      <c r="B64" s="108" t="s">
        <v>171</v>
      </c>
      <c r="C64" s="102" t="s">
        <v>172</v>
      </c>
      <c r="D64" s="109">
        <v>3.63</v>
      </c>
      <c r="E64" s="109">
        <v>2.7019330209412467E-3</v>
      </c>
      <c r="F64" s="109">
        <v>3.63</v>
      </c>
      <c r="G64" s="109">
        <f t="shared" si="0"/>
        <v>2.7019330209412462E-3</v>
      </c>
      <c r="H64" s="109">
        <v>3.63</v>
      </c>
      <c r="I64" s="109">
        <v>2.7019328198271556E-3</v>
      </c>
    </row>
    <row r="65" spans="1:11" s="30" customFormat="1" x14ac:dyDescent="0.2">
      <c r="A65" s="101">
        <v>3</v>
      </c>
      <c r="B65" s="106" t="s">
        <v>199</v>
      </c>
      <c r="C65" s="101" t="s">
        <v>174</v>
      </c>
      <c r="D65" s="107">
        <v>1003.8</v>
      </c>
      <c r="E65" s="107">
        <v>0.74716263537763727</v>
      </c>
      <c r="F65" s="107">
        <v>863.67</v>
      </c>
      <c r="G65" s="107">
        <f t="shared" si="0"/>
        <v>0.64285908875931841</v>
      </c>
      <c r="H65" s="107">
        <v>115.44</v>
      </c>
      <c r="I65" s="107">
        <v>8.5925929675164422E-2</v>
      </c>
      <c r="J65" s="45"/>
      <c r="K65" s="46"/>
    </row>
    <row r="66" spans="1:11" x14ac:dyDescent="0.2">
      <c r="A66" s="102"/>
      <c r="B66" s="110" t="s">
        <v>175</v>
      </c>
      <c r="C66" s="111" t="s">
        <v>196</v>
      </c>
      <c r="D66" s="109">
        <v>0</v>
      </c>
      <c r="E66" s="109">
        <v>0</v>
      </c>
      <c r="F66" s="109">
        <v>0</v>
      </c>
      <c r="G66" s="109">
        <f t="shared" si="0"/>
        <v>0</v>
      </c>
      <c r="H66" s="109">
        <v>0</v>
      </c>
      <c r="I66" s="109">
        <v>0</v>
      </c>
    </row>
    <row r="67" spans="1:11" x14ac:dyDescent="0.2">
      <c r="A67" s="102" t="s">
        <v>176</v>
      </c>
      <c r="B67" s="108" t="s">
        <v>177</v>
      </c>
      <c r="C67" s="102" t="s">
        <v>178</v>
      </c>
      <c r="D67" s="109">
        <v>124.68</v>
      </c>
      <c r="E67" s="109">
        <v>9.2803583760593569E-2</v>
      </c>
      <c r="F67" s="109">
        <v>103.81</v>
      </c>
      <c r="G67" s="109">
        <f t="shared" si="0"/>
        <v>7.7269329725595248E-2</v>
      </c>
      <c r="H67" s="109">
        <v>51.33</v>
      </c>
      <c r="I67" s="109">
        <v>3.8206669873754241E-2</v>
      </c>
    </row>
    <row r="68" spans="1:11" x14ac:dyDescent="0.2">
      <c r="A68" s="102" t="s">
        <v>179</v>
      </c>
      <c r="B68" s="108" t="s">
        <v>180</v>
      </c>
      <c r="C68" s="102" t="s">
        <v>181</v>
      </c>
      <c r="D68" s="109">
        <v>830.04</v>
      </c>
      <c r="E68" s="109">
        <v>0.61782713077192075</v>
      </c>
      <c r="F68" s="109">
        <v>710.78</v>
      </c>
      <c r="G68" s="109">
        <f t="shared" si="0"/>
        <v>0.52905783818860019</v>
      </c>
      <c r="H68" s="109">
        <v>54.18</v>
      </c>
      <c r="I68" s="109">
        <v>4.0328022087668121E-2</v>
      </c>
    </row>
    <row r="69" spans="1:11" x14ac:dyDescent="0.2">
      <c r="A69" s="102" t="s">
        <v>182</v>
      </c>
      <c r="B69" s="108" t="s">
        <v>183</v>
      </c>
      <c r="C69" s="102" t="s">
        <v>184</v>
      </c>
      <c r="D69" s="109">
        <v>49.08</v>
      </c>
      <c r="E69" s="109">
        <v>3.6531920845122967E-2</v>
      </c>
      <c r="F69" s="109">
        <v>49.08</v>
      </c>
      <c r="G69" s="109">
        <f t="shared" si="0"/>
        <v>3.6531920845122967E-2</v>
      </c>
      <c r="H69" s="109">
        <v>9.93</v>
      </c>
      <c r="I69" s="109">
        <v>7.3912377137420535E-3</v>
      </c>
    </row>
    <row r="70" spans="1:11" x14ac:dyDescent="0.2">
      <c r="A70" s="102" t="s">
        <v>185</v>
      </c>
      <c r="B70" s="108" t="s">
        <v>186</v>
      </c>
      <c r="C70" s="102" t="s">
        <v>187</v>
      </c>
      <c r="D70" s="109">
        <v>0</v>
      </c>
      <c r="E70" s="109">
        <v>0</v>
      </c>
      <c r="F70" s="109">
        <v>0</v>
      </c>
      <c r="G70" s="109">
        <v>0</v>
      </c>
      <c r="H70" s="109">
        <v>0</v>
      </c>
      <c r="I70" s="109">
        <v>0</v>
      </c>
    </row>
    <row r="71" spans="1:11" x14ac:dyDescent="0.2">
      <c r="A71" s="101">
        <v>4</v>
      </c>
      <c r="B71" s="106" t="s">
        <v>200</v>
      </c>
      <c r="C71" s="102"/>
      <c r="D71" s="109">
        <v>0</v>
      </c>
      <c r="E71" s="109">
        <v>0</v>
      </c>
      <c r="F71" s="109">
        <v>0</v>
      </c>
      <c r="G71" s="109">
        <v>0</v>
      </c>
      <c r="H71" s="109">
        <v>0</v>
      </c>
      <c r="I71" s="109">
        <v>0</v>
      </c>
    </row>
  </sheetData>
  <mergeCells count="9">
    <mergeCell ref="A1:G1"/>
    <mergeCell ref="A2:I2"/>
    <mergeCell ref="A4:A6"/>
    <mergeCell ref="B4:B6"/>
    <mergeCell ref="C4:C6"/>
    <mergeCell ref="D4:E5"/>
    <mergeCell ref="F4:I4"/>
    <mergeCell ref="F5:G5"/>
    <mergeCell ref="H5:I5"/>
  </mergeCells>
  <printOptions horizontalCentered="1"/>
  <pageMargins left="0.70866141732283472"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Bieu 01</vt:lpstr>
      <vt:lpstr>Bieu 02</vt:lpstr>
      <vt:lpstr>Bieu 03</vt:lpstr>
      <vt:lpstr>Bieu 05</vt:lpstr>
      <vt:lpstr>Bieu 06</vt:lpstr>
      <vt:lpstr>Bieu 07</vt:lpstr>
      <vt:lpstr>Bieu 08</vt:lpstr>
      <vt:lpstr>Bieu 10</vt:lpstr>
      <vt:lpstr>Bieu 11</vt:lpstr>
      <vt:lpstr>Bieu 12</vt:lpstr>
      <vt:lpstr>Bieu 13</vt:lpstr>
      <vt:lpstr>Bieu 14</vt:lpstr>
      <vt:lpstr>Bieu 15</vt:lpstr>
      <vt:lpstr>Bieu 16</vt:lpstr>
      <vt:lpstr>Bieu 22</vt:lpstr>
      <vt:lpstr>Bieu 23</vt:lpstr>
      <vt:lpstr>Bieu 25_CH</vt:lpstr>
      <vt:lpstr>'Bieu 01'!Print_Titles</vt:lpstr>
      <vt:lpstr>'Bieu 22'!Print_Titles</vt:lpstr>
      <vt:lpstr>'Bieu 23'!Print_Titles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Thuan Nguyen</dc:creator>
  <cp:lastModifiedBy>Win 7 32bit VS2</cp:lastModifiedBy>
  <cp:lastPrinted>2025-04-07T11:07:09Z</cp:lastPrinted>
  <dcterms:created xsi:type="dcterms:W3CDTF">2025-02-18T01:14:08Z</dcterms:created>
  <dcterms:modified xsi:type="dcterms:W3CDTF">2025-07-02T07:32:50Z</dcterms:modified>
</cp:coreProperties>
</file>