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20730" windowHeight="11760" tabRatio="857" activeTab="1"/>
  </bookViews>
  <sheets>
    <sheet name="Biểu 1- Nhu cầu Ngoài CMYT" sheetId="8" r:id="rId1"/>
    <sheet name="Biểu 2 Nhu cầu TD VCYT 2024" sheetId="17" r:id="rId2"/>
    <sheet name="Biểu biên chế" sheetId="18" r:id="rId3"/>
  </sheets>
  <definedNames>
    <definedName name="_xlnm._FilterDatabase" localSheetId="0" hidden="1">'Biểu 1- Nhu cầu Ngoài CMYT'!$M$1:$M$128</definedName>
    <definedName name="_xlnm._FilterDatabase" localSheetId="1" hidden="1">'Biểu 2 Nhu cầu TD VCYT 2024'!$A$9:$Q$168</definedName>
    <definedName name="_xlnm.Print_Titles" localSheetId="0">'Biểu 1- Nhu cầu Ngoài CMYT'!$8:$8</definedName>
  </definedNames>
  <calcPr calcId="144525"/>
</workbook>
</file>

<file path=xl/calcChain.xml><?xml version="1.0" encoding="utf-8"?>
<calcChain xmlns="http://schemas.openxmlformats.org/spreadsheetml/2006/main">
  <c r="K12" i="18" l="1"/>
  <c r="K13" i="18"/>
  <c r="K14" i="18"/>
  <c r="K15" i="18"/>
  <c r="K16" i="18"/>
  <c r="K17" i="18"/>
  <c r="K18" i="18"/>
  <c r="K19" i="18"/>
  <c r="K20" i="18"/>
  <c r="K21" i="18"/>
  <c r="K22" i="18"/>
  <c r="K23" i="18"/>
  <c r="K24" i="18"/>
  <c r="K25" i="18"/>
  <c r="K26" i="18"/>
  <c r="K28" i="18"/>
  <c r="K29" i="18"/>
  <c r="K11" i="18"/>
  <c r="E28" i="18"/>
  <c r="J10" i="18"/>
  <c r="I10" i="18"/>
  <c r="H10" i="18"/>
  <c r="G10" i="18"/>
  <c r="F10" i="18"/>
  <c r="E10" i="18"/>
  <c r="D10" i="18"/>
  <c r="C10" i="18"/>
  <c r="G144" i="17" l="1"/>
  <c r="F144" i="17"/>
  <c r="H10" i="17" l="1"/>
  <c r="G50" i="8" l="1"/>
  <c r="F50" i="8"/>
  <c r="G54" i="17"/>
  <c r="F54" i="17"/>
  <c r="G10" i="8"/>
  <c r="E9" i="17" l="1"/>
  <c r="D9" i="17"/>
  <c r="C9" i="17"/>
  <c r="G92" i="8" l="1"/>
  <c r="F92" i="8"/>
  <c r="C9" i="8"/>
  <c r="D9" i="8"/>
  <c r="E9" i="8"/>
  <c r="G124" i="17" l="1"/>
  <c r="F124" i="17"/>
  <c r="G80" i="8"/>
  <c r="F80" i="8"/>
  <c r="G88" i="8" l="1"/>
  <c r="F88" i="8"/>
  <c r="G116" i="8"/>
  <c r="F116" i="8"/>
  <c r="F79" i="17"/>
  <c r="G79" i="17"/>
  <c r="H79" i="17"/>
  <c r="H123" i="8"/>
  <c r="G123" i="8"/>
  <c r="F123" i="8"/>
  <c r="G71" i="17"/>
  <c r="F71" i="17"/>
  <c r="G62" i="8" l="1"/>
  <c r="F62" i="8"/>
  <c r="G22" i="8" l="1"/>
  <c r="F22" i="8"/>
  <c r="G133" i="17" l="1"/>
  <c r="H133" i="17"/>
  <c r="G53" i="8" l="1"/>
  <c r="F53" i="8"/>
  <c r="G66" i="17" l="1"/>
  <c r="F66" i="17"/>
  <c r="G28" i="8"/>
  <c r="F28" i="8"/>
  <c r="G127" i="17" l="1"/>
  <c r="F127" i="17"/>
  <c r="F149" i="17" l="1"/>
  <c r="G149" i="17"/>
  <c r="H71" i="17" l="1"/>
  <c r="H66" i="17"/>
  <c r="H54" i="17"/>
  <c r="H62" i="17"/>
  <c r="G18" i="17"/>
  <c r="F18" i="17"/>
  <c r="F10" i="8" l="1"/>
  <c r="G10" i="17"/>
  <c r="F10" i="17"/>
  <c r="F28" i="17"/>
  <c r="G28" i="17"/>
  <c r="F133" i="17" l="1"/>
  <c r="G106" i="17" l="1"/>
  <c r="G9" i="17" s="1"/>
  <c r="H106" i="17"/>
  <c r="H9" i="17" s="1"/>
  <c r="F106" i="17"/>
  <c r="F9" i="17" s="1"/>
  <c r="G74" i="8"/>
  <c r="F74" i="8"/>
  <c r="G69" i="8" l="1"/>
  <c r="G9" i="8" s="1"/>
  <c r="F69" i="8"/>
  <c r="F9" i="8" s="1"/>
</calcChain>
</file>

<file path=xl/sharedStrings.xml><?xml version="1.0" encoding="utf-8"?>
<sst xmlns="http://schemas.openxmlformats.org/spreadsheetml/2006/main" count="2026" uniqueCount="395">
  <si>
    <t>TT</t>
  </si>
  <si>
    <t>Trình độ</t>
  </si>
  <si>
    <t>Số lượng cần tuyển</t>
  </si>
  <si>
    <t>Tên cơ quan, đơn vị có nhu cầu tuyển dụng</t>
  </si>
  <si>
    <t>Yêu cầu về trình độ chuyên môn</t>
  </si>
  <si>
    <t>Tổng cộng</t>
  </si>
  <si>
    <t xml:space="preserve">Ngành/Chuyên ngành đào tạo </t>
  </si>
  <si>
    <t>Tên vị trí việc làm cần tuyển (Theo tên VTVL đã được phê duyệt)</t>
  </si>
  <si>
    <t>Ghi chú</t>
  </si>
  <si>
    <t>Tổng số</t>
  </si>
  <si>
    <t>Chức năng, nhiệm vụ của vị trí việc làm cần tuyển</t>
  </si>
  <si>
    <t>Chỉ tiêu tuyển dụng người DTTS (mông, dao, sán chỉ, lô lô )</t>
  </si>
  <si>
    <t>Chỉ tiêu chung</t>
  </si>
  <si>
    <t xml:space="preserve">Tổng số </t>
  </si>
  <si>
    <t xml:space="preserve">Dự kiến chức danh nghề nghiệp cần tuyển </t>
  </si>
  <si>
    <t>Tên chức danh nghề nghiệp</t>
  </si>
  <si>
    <t>Mã chức danh nghề nghiệp</t>
  </si>
  <si>
    <t>Trung tâm Kiểm soát bệnh tật</t>
  </si>
  <si>
    <t>Trung tâm Kiểm 
soát bệnh tật</t>
  </si>
  <si>
    <t>Đại học</t>
  </si>
  <si>
    <t>Văn thư viên</t>
  </si>
  <si>
    <t>01.003</t>
  </si>
  <si>
    <t>Phòng Tổ chức hành chính</t>
  </si>
  <si>
    <t>TTT</t>
  </si>
  <si>
    <t>Tên cơ quan, đơn vị có 
nhu cầu tuyển dụng</t>
  </si>
  <si>
    <t>Chỉ tiêu
chung</t>
  </si>
  <si>
    <t>Chỉ tiêu tuyển dụng người DTTS (mông,dao,sán chỉ, lô lô)</t>
  </si>
  <si>
    <t>Ngành/Chuyên 
ngành đào tạo</t>
  </si>
  <si>
    <t xml:space="preserve">Yêu cầu về trình độ chuyên môn </t>
  </si>
  <si>
    <t>Tên chức danh 
nghề nghiệp</t>
  </si>
  <si>
    <t>Mã chức danh
nghề nghiệp</t>
  </si>
  <si>
    <t>Dự kiến chức danh nghề nghiệp cần</t>
  </si>
  <si>
    <t>Tên vị trí việc làm cần tuyển
(Theo tên VTVL đã được phê duyệt)</t>
  </si>
  <si>
    <t>Chức năng, nhiệm vụ của 
vị trí việc làm cần tuyển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</si>
  <si>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</si>
  <si>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</si>
  <si>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</si>
  <si>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</si>
  <si>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</si>
  <si>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</si>
  <si>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</si>
  <si>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</si>
  <si>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</si>
  <si>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</si>
  <si>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</si>
  <si>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</si>
  <si>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</si>
  <si>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</si>
  <si>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</si>
  <si>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Số biên chế giao năm 2024</t>
  </si>
  <si>
    <t>Số biên chế 
giao năm 2024</t>
  </si>
  <si>
    <t>Dự kiến nghỉ
hưu từ 01/01/2024-31/12/2024</t>
  </si>
  <si>
    <t>Phụ lục 3</t>
  </si>
  <si>
    <t>Phòng Kế hoạch - Nghiệp vụ</t>
  </si>
  <si>
    <t>Phòng Tài chính - Kế toán</t>
  </si>
  <si>
    <t>Khoa Truyền thông giáo dục sức khỏe</t>
  </si>
  <si>
    <t>Phóng viên hạng III</t>
  </si>
  <si>
    <t>Biên tập viên hạng III</t>
  </si>
  <si>
    <t>Quay phim hạng III</t>
  </si>
  <si>
    <t>V.11.02.06</t>
  </si>
  <si>
    <t>V.11.01.03</t>
  </si>
  <si>
    <t>V.11.12.37</t>
  </si>
  <si>
    <t>V.05.02.07</t>
  </si>
  <si>
    <t>Khoa Kiểm dịch y tế quốc tế</t>
  </si>
  <si>
    <t>V.08.07.18</t>
  </si>
  <si>
    <t>Kỹ thuật Y hạng III</t>
  </si>
  <si>
    <t>Điều dưỡng</t>
  </si>
  <si>
    <t>Điều dưỡng hạng III</t>
  </si>
  <si>
    <t>V.08.05.12</t>
  </si>
  <si>
    <t>Cao đẳng</t>
  </si>
  <si>
    <t>Dược</t>
  </si>
  <si>
    <t>Dược hạng IV</t>
  </si>
  <si>
    <t>V.08.08.23</t>
  </si>
  <si>
    <t>Phòng, chống bệnh truyền nhiễm</t>
  </si>
  <si>
    <t>Y tế công cộng</t>
  </si>
  <si>
    <t>V.08.04.10</t>
  </si>
  <si>
    <t>Y tế công cộng (hạng III)</t>
  </si>
  <si>
    <t>V.11.06.14</t>
  </si>
  <si>
    <t>I</t>
  </si>
  <si>
    <t>Trung tâm Kiểm nghiệm thuốc, mỹ phẩm, thực phẩm tỉnh Cao Bằng</t>
  </si>
  <si>
    <t>Phòng Nghiệp vụ</t>
  </si>
  <si>
    <t xml:space="preserve">V.05.02.07     </t>
  </si>
  <si>
    <t>V.05.02.08</t>
  </si>
  <si>
    <t>Kỹ thuật viên hạng IV</t>
  </si>
  <si>
    <t>II</t>
  </si>
  <si>
    <t>Trung tâm Pháp y</t>
  </si>
  <si>
    <t>III</t>
  </si>
  <si>
    <t>Bệnh viện Đa khoa y dược 
cổ truyền - Phục hồi chức năng tỉnh Cao Bằng</t>
  </si>
  <si>
    <t>Phòng Tổ chức - Hành chính</t>
  </si>
  <si>
    <t>Phòng Kế hoạch tổng hợp</t>
  </si>
  <si>
    <t>Phòng Điều dưỡng và Công tác xã hội</t>
  </si>
  <si>
    <t>Công tác xã hội viên</t>
  </si>
  <si>
    <t>V.09.04.02</t>
  </si>
  <si>
    <t>Phòng tổ chức, hành chính, tổng hợp</t>
  </si>
  <si>
    <t>Văn Thư viên trung cấp</t>
  </si>
  <si>
    <t>02.008</t>
  </si>
  <si>
    <t>Khoa Giám định tổng hợp - cận lâm sàng</t>
  </si>
  <si>
    <t>V.08.01.03</t>
  </si>
  <si>
    <t>IV</t>
  </si>
  <si>
    <t>Khoa Nội tổng hợp</t>
  </si>
  <si>
    <t>Khoa Ngoại- Phụ</t>
  </si>
  <si>
    <t>Khoa Nội tim mạch và
 Hồi sức tích cực - Chống độc</t>
  </si>
  <si>
    <t>Khoa Phục hồi chức năng</t>
  </si>
  <si>
    <t>Khoa Lão</t>
  </si>
  <si>
    <t>Khoa Dinh dưỡng - Kiểm soát Nhiễm khuẩn</t>
  </si>
  <si>
    <t>Kỹ thuật y hạng IV</t>
  </si>
  <si>
    <t>Kỹ thuật y hạng III</t>
  </si>
  <si>
    <t>V.08.07.19</t>
  </si>
  <si>
    <t>V</t>
  </si>
  <si>
    <t>Bệnh viện đa khoa tỉnh</t>
  </si>
  <si>
    <t>VI</t>
  </si>
  <si>
    <t>Bệnh viện Tĩnh Túc</t>
  </si>
  <si>
    <t>Khoa Khám bệnh-Dược-Cận lâm sàng</t>
  </si>
  <si>
    <t>Dược sĩ</t>
  </si>
  <si>
    <t>V.08.08.22</t>
  </si>
  <si>
    <t>Khoa Ngoại-Phụ sản</t>
  </si>
  <si>
    <t>khoa Nội -Nhi-Y học cổ truyền</t>
  </si>
  <si>
    <t>khoa Truyền nhiễm</t>
  </si>
  <si>
    <t>Phòng Tổ chức - Hành chính và Vật tư trang thiết bị y tế</t>
  </si>
  <si>
    <t>02.007</t>
  </si>
  <si>
    <t>Kế toán viên</t>
  </si>
  <si>
    <t>06.031</t>
  </si>
  <si>
    <t>Bệnh viện đa khoa huyện Quảng Hòa</t>
  </si>
  <si>
    <t>Khoa Hồi sức cấp cứu tích cực và chống độc</t>
  </si>
  <si>
    <t>Khoa Nhi</t>
  </si>
  <si>
    <t>VII</t>
  </si>
  <si>
    <t>Bệnh viện đa khoa huyện Trùng Khánh</t>
  </si>
  <si>
    <t>Công nghệ thông tin hạng III</t>
  </si>
  <si>
    <t>Bệnh viện đa khoa Trùng Khánh</t>
  </si>
  <si>
    <t>VIII</t>
  </si>
  <si>
    <t>Khoa Dược - Trang thiết bị - Vật tư y tế</t>
  </si>
  <si>
    <t>Khoa Truyền nhiễm</t>
  </si>
  <si>
    <t>Khoa Y học cổ truyền - Phục hồi chức năng</t>
  </si>
  <si>
    <t xml:space="preserve">Đại học </t>
  </si>
  <si>
    <t xml:space="preserve">Công tác xã hội viên </t>
  </si>
  <si>
    <t>Trung tâm y tế huyện Bảo Lâm</t>
  </si>
  <si>
    <t>Phòng Kế hoạch - Nghiệp vụ - 
Điều dưỡng và Tài chính - Kế toán</t>
  </si>
  <si>
    <t>IX</t>
  </si>
  <si>
    <t>Bác sĩ (hạng III)</t>
  </si>
  <si>
    <t>Điều dưỡng hạng IV</t>
  </si>
  <si>
    <t>V.08.05.13</t>
  </si>
  <si>
    <t>Khoa Nội -  Cấp cứu - Hồi sức tích cực và Chống độc</t>
  </si>
  <si>
    <t>Khoa Ngoại - Phẫu thuật,Gây mê hồi sức</t>
  </si>
  <si>
    <t>Bác sĩ Y học dự phòng</t>
  </si>
  <si>
    <t>V.08.02.06</t>
  </si>
  <si>
    <t xml:space="preserve">Y tế công cộng </t>
  </si>
  <si>
    <t>Phòng Dân số Truyền thông và Giáo dục sức khỏe</t>
  </si>
  <si>
    <t>Bác sĩ y học dự phòng (hạng III)</t>
  </si>
  <si>
    <t>Khoa Truyền nhiễm và  Kiểm soát nhiễm khuẩn</t>
  </si>
  <si>
    <t>Dược sĩ (hạng III)</t>
  </si>
  <si>
    <t>Khoa Y tế công cộng - Dinh dưỡng và An toàn thực phẩm</t>
  </si>
  <si>
    <t xml:space="preserve">Khoa khám bệnh </t>
  </si>
  <si>
    <t xml:space="preserve">Trạm Y tế xã Yên Thổ </t>
  </si>
  <si>
    <t xml:space="preserve">Trạm y tế xã Nam Cao </t>
  </si>
  <si>
    <t>Trạm y tế xã Mông Ân</t>
  </si>
  <si>
    <t>Trạm y tế xã Thạch Lâm</t>
  </si>
  <si>
    <t xml:space="preserve">Hộ sinh </t>
  </si>
  <si>
    <t>Hộ sinh hạng IV</t>
  </si>
  <si>
    <t>V.08.06.16</t>
  </si>
  <si>
    <t xml:space="preserve">Khoa Nhi </t>
  </si>
  <si>
    <t>Khoa Kiểm soát bệnh tật 
- HIV/ AIDS - Điều trị nghiện chất</t>
  </si>
  <si>
    <t>Trung tâm y tế huyện Bảo Lạc</t>
  </si>
  <si>
    <t>Phòng Tổ chức- Hành chính</t>
  </si>
  <si>
    <t>Phòng Kế hoạch - Nghiệp vụ và
 Tài chính- Kế toán</t>
  </si>
  <si>
    <t>Phòng Dân số truyền thông GDSK và Điều dưỡng</t>
  </si>
  <si>
    <t>Phòng Dân số truyền thông GDSK
 và Điều dưỡng</t>
  </si>
  <si>
    <t>Khoa Y tế công cộng
 - Dinh dưỡng và An toàn thực phẩm</t>
  </si>
  <si>
    <t>V.08.10.28</t>
  </si>
  <si>
    <t>Dân số viên hạng III</t>
  </si>
  <si>
    <t>Khoa Khám bệnh</t>
  </si>
  <si>
    <t>Khoa Nội</t>
  </si>
  <si>
    <t>Khoa Chăm sóc sức khỏe sinh sản và Phụ sản</t>
  </si>
  <si>
    <t>V.08.06.15</t>
  </si>
  <si>
    <t>Hộ sinh hạng III</t>
  </si>
  <si>
    <t>Khoa Kiểm soát nhiễm Khuẩn</t>
  </si>
  <si>
    <t>Khoa Kiểm soát bệnh tật - HIV/AIDS -
 Tư vấn và điều trị nghiện chất</t>
  </si>
  <si>
    <t>Khoa Y tế công cộng - DD và ATTP</t>
  </si>
  <si>
    <t>Phòng khám Đa khoa khu vực Bản Ngà</t>
  </si>
  <si>
    <t>Trạm y tế Sơn Lộ</t>
  </si>
  <si>
    <t>Trung tâm y tế huyện Hạ Lang</t>
  </si>
  <si>
    <t>Phòng Tổ chức - Hành chính &amp; Dân số - Truyền thông - Giáo dục sức khoẻ</t>
  </si>
  <si>
    <t>Kỹ thuật Y hạng IV</t>
  </si>
  <si>
    <t>Kỹ thuật viên gây mê</t>
  </si>
  <si>
    <t>Khoa Y học cổ truyền và Phục hồi chức năng</t>
  </si>
  <si>
    <t>Khoa Ngoại - Phẫu thuật - Gây mê hồi sức và Kiểm soát nhiễm khuẩn</t>
  </si>
  <si>
    <t>Trung tâm y tế Hạ Lang</t>
  </si>
  <si>
    <t>X</t>
  </si>
  <si>
    <t>Trung tâm y tế huyện Hà Quảng</t>
  </si>
  <si>
    <t>Khoa Dược- Trang thiết bị -Vật tư y tế</t>
  </si>
  <si>
    <t>Phòng Dân số- Truyền thông và Giáo dục sức khỏe</t>
  </si>
  <si>
    <t>Khoa xét nghiệm- Chẩn đoán hình ảnh-
Thăm do chức năng</t>
  </si>
  <si>
    <t>XI</t>
  </si>
  <si>
    <t>Phòng Kế hoạch, Nghiệp vụ, Điều dưỡng và Tài chính - Kế toán</t>
  </si>
  <si>
    <t>Trung tâm y tế huyện Nguyên Bình</t>
  </si>
  <si>
    <t>Khoa Truyền nhiễm và Kiểm soát nhiễm khuẩn</t>
  </si>
  <si>
    <t>Phòng Tổ chức-Hành chính-
Dân số-Truyền thông và Giáo dục sức khoẻ</t>
  </si>
  <si>
    <t>Phòng Tổ chức- Hành chính- Dân số-Truyền thông và Giáo dục sức khoẻ</t>
  </si>
  <si>
    <t>Chuyên viên về Quản lý nguồn nhân lực</t>
  </si>
  <si>
    <t>  Chuyên viên về Thống kê</t>
  </si>
  <si>
    <t>Kỹ sư (hạng III)</t>
  </si>
  <si>
    <t>Chuyên viên về Thi đua khen thưởng</t>
  </si>
  <si>
    <t>Chuyên viên về Tổ chức bộ máy</t>
  </si>
  <si>
    <t xml:space="preserve">Kế toán viên </t>
  </si>
  <si>
    <t>Phòng Đào tạo - Chỉ đao tuyến</t>
  </si>
  <si>
    <t>Phòng Điều dưỡng</t>
  </si>
  <si>
    <t>Phòng Hành chính - Quản trị</t>
  </si>
  <si>
    <t>Phòng Vật tư  - Trang thiết bị y tế</t>
  </si>
  <si>
    <t>Phòng Tổ chức cán bộ</t>
  </si>
  <si>
    <t>Phòng Giám định y khoa</t>
  </si>
  <si>
    <t>Khoa Hồi sức tích cực chống độc Đơn vị TNT</t>
  </si>
  <si>
    <t>Khoa Nội Tổng hợp</t>
  </si>
  <si>
    <t>Khoa Nội Tim mạch</t>
  </si>
  <si>
    <t>Khoa Lão khoa</t>
  </si>
  <si>
    <t>Khoa Nội A</t>
  </si>
  <si>
    <t>Khoa Ngoại Tổng hợp</t>
  </si>
  <si>
    <t>Khoa Ung bướu</t>
  </si>
  <si>
    <t>Khoa Chấn thương chỉnh hình</t>
  </si>
  <si>
    <t>Khoa Dinh dưỡng</t>
  </si>
  <si>
    <t>Dinh dưỡng</t>
  </si>
  <si>
    <t>Dinh dưỡng hạng III</t>
  </si>
  <si>
    <t>V.08.09.25</t>
  </si>
  <si>
    <t>Khoa Tai mũi họng</t>
  </si>
  <si>
    <t>Khoa Răng hàm mặt</t>
  </si>
  <si>
    <t>Khoa Mắt</t>
  </si>
  <si>
    <t>Phòng Giám định Y khoa</t>
  </si>
  <si>
    <t>Khoa Chẩn đoán hình ảnh</t>
  </si>
  <si>
    <t xml:space="preserve">Cao đẳng </t>
  </si>
  <si>
    <t>Khoa Kiểm soát nhiễm khuẩn</t>
  </si>
  <si>
    <t>Khoa Thăm dò chức năng</t>
  </si>
  <si>
    <t xml:space="preserve">Khoa Dược </t>
  </si>
  <si>
    <t>Phòng Công tác xã hội</t>
  </si>
  <si>
    <t>Trung tâm y tế huyện Trùng Khánh</t>
  </si>
  <si>
    <t>01.004</t>
  </si>
  <si>
    <t>Bệnh viện đa khoa huyện Hà Quảng</t>
  </si>
  <si>
    <t>Phòng Điều đưỡng và Công tác xã hội</t>
  </si>
  <si>
    <t>Khoa Xét nghiệm - Chẩn đoán hình ảnh - Thăm dò chức năng</t>
  </si>
  <si>
    <t>Trung tâm y tế huyện Quảng Hòa</t>
  </si>
  <si>
    <t>Phòng Kế hoạch Nghiệp vụ
 và Tài chính - kế toán</t>
  </si>
  <si>
    <t>Chuyên viên về Kế hoạch đầu tư</t>
  </si>
  <si>
    <t>XII</t>
  </si>
  <si>
    <t>Dự kiến nghỉ hưu từ 01/01/2024 - 31/12/2024</t>
  </si>
  <si>
    <t>Trung tâm y tế huyện Thạch An</t>
  </si>
  <si>
    <t>XIII</t>
  </si>
  <si>
    <t>Khoa Kiểm soát bệnh tật, HIV/AIDS - Tư vấn
 và điều trị nghiện chất</t>
  </si>
  <si>
    <t>Khoa Khám bệnh - Mắt - Răng hàm mặt - Tai mũi họng</t>
  </si>
  <si>
    <t xml:space="preserve">Khoa Ngoại - Phẫu thuật - Gây mê hồi sức </t>
  </si>
  <si>
    <t>UBND TỈNH CAO BẰNG</t>
  </si>
  <si>
    <t>SỞ Y TẾ</t>
  </si>
  <si>
    <t>Trung tâm y tế huyện Hòa An</t>
  </si>
  <si>
    <t>Phòng kế hoạch - Nghiệp vụ và
 Tài chính kế toán</t>
  </si>
  <si>
    <t>Văn thư viên trung cấp</t>
  </si>
  <si>
    <t>BIỂU TỔNG HỢP NHU CẦU ĐĂNG KÝ NHU CẦU TUYỂN DỤNG VIÊN CHỨC CHUYÊN MÔN Y TẾ NĂM 2024</t>
  </si>
  <si>
    <t>XIV</t>
  </si>
  <si>
    <t>XV</t>
  </si>
  <si>
    <t>Trung tâm Y tế Thành phố</t>
  </si>
  <si>
    <t>Khoa YHCT</t>
  </si>
  <si>
    <t>Phòng Kế hoạch - Nghiệp vụ - Điều dưỡng - Dân số và Giáo dục sức khỏe</t>
  </si>
  <si>
    <t>Phòng Kế hoạch - Nghiệp vụ và Tài chính - Kế toán</t>
  </si>
  <si>
    <t>Phòng Tổ chức - Hành chính và Điều dưỡng - Công tác xã hội</t>
  </si>
  <si>
    <t>Khoa Cấp cứu - Hồi sức tích cực và chống độc</t>
  </si>
  <si>
    <t>Phòng Tổ chức hành chính và 
Tài chính kế toán</t>
  </si>
  <si>
    <t xml:space="preserve"> </t>
  </si>
  <si>
    <t>Phụ lục 2
BIỂU TỔNG HỢP NHU CẦU ĐĂNG KÝ NHU CẦU TUYỂN DỤNG VIÊN CHỨC NGOÀI CHUYÊN MÔN Y TẾ NĂM 2024</t>
  </si>
  <si>
    <t>Kỹ thuật thiết bị y tế</t>
  </si>
  <si>
    <t>Phòng Kế hoạch-Nghiệp vụ và Tài chính-Kế toán</t>
  </si>
  <si>
    <t>Chuyên viên về Pháp chế</t>
  </si>
  <si>
    <t>Thực hiện chuyên môn y tế theo vị trí việc làm Kỹ thuật Y hạng III</t>
  </si>
  <si>
    <t>Thực hiện chuyên môn y tế theo vị trí việc làm Điều dưỡng hạng III</t>
  </si>
  <si>
    <t>Thực hiện chuyên môn y tế theo vị trí việc làm Y tế công cộng (hạng III)</t>
  </si>
  <si>
    <t>Thực hiện chuyên môn y tế theo vị trí việc làm Kỹ thuật viên hạng IV</t>
  </si>
  <si>
    <t>Thực hiện chuyên môn y tế theo vị trí việc làm Kỹ thuật y hạng IV</t>
  </si>
  <si>
    <t>Thực hiện chuyên môn y tế theo vị trí việc làm Dinh dưỡng hạng III</t>
  </si>
  <si>
    <t>Thực hiện chuyên môn y tế theo vị trí việc làm Bác sĩ (hạng III)</t>
  </si>
  <si>
    <t>Thực hiện chuyên môn y tế theo vị trí việc làm Dược sĩ (hạng III)</t>
  </si>
  <si>
    <t xml:space="preserve">Thực hiện chuyên môn y tế theo vị trí việc làm Điều dưỡng hạng III
</t>
  </si>
  <si>
    <t>Thực hiện chuyên môn y tế theo vị trí việc làm Điều dưỡng hạng IV</t>
  </si>
  <si>
    <t>Thực hiện chuyên môn y tế theo vị trí việc làm Bác sĩ y học dự phòng (hạng III)</t>
  </si>
  <si>
    <t>Thực hiện chuyên môn y tế theo vị trí việc làm Dược hạng IV</t>
  </si>
  <si>
    <t>Thực hiện chuyên môn y tế theo vị trí việc làm Hộ sinh hạng IV</t>
  </si>
  <si>
    <t>Thực hiện chuyên môn y tế theo vị trí việc làm Dân số viên hạng III</t>
  </si>
  <si>
    <t>Thực hiện chuyên môn y tế theo vị trí việc làm Hộ sinh hạng III</t>
  </si>
  <si>
    <t>Thực hiện chuyên môn y tế theo vị trí việc làm Kỹ thuật Y hạng IV</t>
  </si>
  <si>
    <t>Thực hiện nhiệm vụ theo vị trí việc làm Văn thư viên</t>
  </si>
  <si>
    <t>Thực hiện nhiệm vụ theo vị trí việc làm Công nghệ thông tin hạng III</t>
  </si>
  <si>
    <t>Thực hiện nhiệm vụ theo vị trí việc làm Phóng viên hạng III</t>
  </si>
  <si>
    <t>Thực hiện nhiệm vụ theo vị trí việc làm Biên tập viên hạng III</t>
  </si>
  <si>
    <t>Thực hiện nhiệm vụ theo vị trí việc làm Quay phim hạng III</t>
  </si>
  <si>
    <t>Thực hiện nhiệm vụ theo vị trí việc làm Văn Thư viên trung cấp</t>
  </si>
  <si>
    <t>Thực hiện nhiệm vụ theo vị trí việc làm Công tác xã hội viên</t>
  </si>
  <si>
    <t>Thực hiện nhiệm vụ theo vị trí việc làm   Chuyên viên về Thống kê</t>
  </si>
  <si>
    <t>Thực hiện nhiệm vụ theo vị trí việc làm Kỹ sư (hạng III)</t>
  </si>
  <si>
    <t>Thực hiện nhiệm vụ theo vị trí việc làm   Chuyên viên về pháp chế</t>
  </si>
  <si>
    <t>Thực hiện nhiệm vụ theo vị trí việc làm Chuyên viên về Quản lý nguồn nhân lực</t>
  </si>
  <si>
    <t>Thực hiện nhiệm vụ theo vị trí việc làm Chuyên viên về Thi đua khen thưởng</t>
  </si>
  <si>
    <t>Thực hiện nhiệm vụ theo vị trí việc làm Chuyên viên về Tổ chức bộ máy</t>
  </si>
  <si>
    <t xml:space="preserve">Thực hiện nhiệm vụ theo vị trí việc làm Kế toán viên </t>
  </si>
  <si>
    <t>Thực hiện nhiệm vụ theo vị trí việc làm Kế toán viên</t>
  </si>
  <si>
    <t>Thực hiện nhiệm vụ theo vị trí việc làm Chuyên viên</t>
  </si>
  <si>
    <t>Thực hiện nhiệm vụ theo vị trí việc làm Chuyên viên về Kế hoạch đầu tư</t>
  </si>
  <si>
    <t>Thực hiện chuyên môn y tế theo vị trí việc làm Công tác xã hội viên</t>
  </si>
  <si>
    <t xml:space="preserve">Thực hiện nhiệm vụ theo vị trí việc làm Công tác xã hội viên </t>
  </si>
  <si>
    <t>Thực hiện nhiệm vụ theo vị trí việc làm Văn thư viên trung cấp</t>
  </si>
  <si>
    <t>Lưu trữ viên</t>
  </si>
  <si>
    <t>V.01.02.02</t>
  </si>
  <si>
    <t>Chuyên viên Thi đua khen thưởng</t>
  </si>
  <si>
    <t>Chuyên viên về Quản trị công sở</t>
  </si>
  <si>
    <t>Thực hiện nhiệm vụ theo vị trí việc làm Chuyên viên về Quản trị công sở</t>
  </si>
  <si>
    <t>Cán sự về Hành chính - văn phòng</t>
  </si>
  <si>
    <t>Chuyên viên về Hành chính - Văn phòng</t>
  </si>
  <si>
    <t>* theo quy định tại Thông tư số 26/2022/TT-BLĐTBXH ngày 12/12/2022</t>
  </si>
  <si>
    <t>XVI</t>
  </si>
  <si>
    <t>Phòng Kế hoạch - Nghiệp vụ
 và Tài chính - Kế toán</t>
  </si>
  <si>
    <t>Thực hiện các nhiệm vụ vị trí việc làm Kế toán viên</t>
  </si>
  <si>
    <t>Khoa Hồi sức cấp cứu - Tích cực và Chống độc</t>
  </si>
  <si>
    <t>Cao đẳng công nghệ thông tin</t>
  </si>
  <si>
    <t>Bác sĩ y học dự phòng</t>
  </si>
  <si>
    <t>Khoa Ngoại - Phẫu thuật và gây mê hồi sức</t>
  </si>
  <si>
    <t>Khoa Dược - Trang Thiết bị và vật tư y tế</t>
  </si>
  <si>
    <t>Khoa Ngoại - Phẫu thuật và Gây mê hồi sức</t>
  </si>
  <si>
    <t>Khoa Chăm sóc sức khỏe sinh sản và Phụ sản _ Nhi</t>
  </si>
  <si>
    <t>Thực hiện nhiệm vụ theo vị trí việc làm Chuyên viên Công nghệ thông tin hạng III</t>
  </si>
  <si>
    <t>Phòng Kế hoạch-Nghiệp vụ-Điều dưỡng và Tài chính-Kế toán</t>
  </si>
  <si>
    <t xml:space="preserve">Trung tâm Y tế Thành phố </t>
  </si>
  <si>
    <t>Phòng Kế hoạch - Nghiệp vụ -Điều dưỡng</t>
  </si>
  <si>
    <t>Khoa Dược - Trang thiết bị - Vật tư y tế và Xét nghiệm - Chẩn đoán hình ảnh</t>
  </si>
  <si>
    <t>Khoa Kiểm soát  bệnh tật và HIV/AIDS</t>
  </si>
  <si>
    <t>Thực hiện các nhiệm vụ vị trí việc làm Chuyên viên về hành chính văn phòng</t>
  </si>
  <si>
    <t>Thực hiện nhiệm vụ theo vị trí việc làm Cán sự về hành chính- Văn phòng</t>
  </si>
  <si>
    <t>Luật/ Luật kinh tế/ Luật hành chính</t>
  </si>
  <si>
    <t>Chuyên viên về Tổng hợp</t>
  </si>
  <si>
    <t>Thực hiện nhiệm vụ theo vị trí việc làm  Chuyên viên về tổng hợp</t>
  </si>
  <si>
    <r>
      <t xml:space="preserve">Số biên chế có mặt </t>
    </r>
    <r>
      <rPr>
        <sz val="14"/>
        <color theme="1"/>
        <rFont val="Times New Roman"/>
        <family val="1"/>
      </rPr>
      <t>(thời điểm 30/7/2024)</t>
    </r>
  </si>
  <si>
    <t>Phòng Dân số - Truyền thông và Giáo dục sức khỏe</t>
  </si>
  <si>
    <t>XVII</t>
  </si>
  <si>
    <t>XVIII</t>
  </si>
  <si>
    <t>XIX</t>
  </si>
  <si>
    <t>Bác sỹ đa khoa/ Bác sĩ y khoa/ Bác sĩ ngành Y đa khoa</t>
  </si>
  <si>
    <t>Số biên chế có mặt
 (thời điểm 30/7/2024)</t>
  </si>
  <si>
    <t>Khoa Ngoại</t>
  </si>
  <si>
    <t>Khoa Y tế công cộng dinh dưỡng và An toàn thực phẩm</t>
  </si>
  <si>
    <t>Số nguyện vọng được đăng ký</t>
  </si>
  <si>
    <t>Được đăng ký 02 nguyện vọng</t>
  </si>
  <si>
    <t>Được đăng ký 01 nguyện vọng</t>
  </si>
  <si>
    <t>Kỹ thuật Hình ảnh Y học / Kỹ thuật chẩn đoán hình ảnh</t>
  </si>
  <si>
    <t>Khoa Dược - Vật tư y tế</t>
  </si>
  <si>
    <t>Phòng Kế hoạch tổng hợp và Tài chính kế toán</t>
  </si>
  <si>
    <t>Thống kê/ Khoa học Dữ liệu/ 
Toán ứng dụng</t>
  </si>
  <si>
    <t>Hành chính/ Văn thư/ Lưu trữ học</t>
  </si>
  <si>
    <t>Công nghệ thông tin/ 
Truyền thông đại chúng/ 
Kỹ thuật máy tính/An toàn thông tin/Hệ thống thông tin</t>
  </si>
  <si>
    <t>Luật/ Luật kinh tế/Thống kê kinh tế / Kinh tế/ Kinh tế đầu tư/Kinh tế phát triển/Kinh tế xây dựng</t>
  </si>
  <si>
    <t>Luật/ Khoa học dữ liệu/Thống kê/Thống kê kinh tế/ Hệ thống thông tin</t>
  </si>
  <si>
    <t>Tổ chức và quản lý y tế/ Chính sách công /Luật/Luật hành chính</t>
  </si>
  <si>
    <t>Kỹ thuật cơ điện tử/Kỹ thuật điện/Công nghệ kỹ thuật điện, điện tử</t>
  </si>
  <si>
    <t>Kỹ sư Môi trường/ Công nghệ kỹ thuật môi trường/Khoa học môi trường</t>
  </si>
  <si>
    <t xml:space="preserve"> Cử nhân công nghệ thực phẩm/Đảm bảo chất lượng và an toàn thực phẩm/Kỹ thuật thực phẩm                            </t>
  </si>
  <si>
    <t>Công nghệ thực phẩm/Kỹ thuật thực phẩm</t>
  </si>
  <si>
    <t>Văn thư/ lưu trữ học</t>
  </si>
  <si>
    <t xml:space="preserve"> Xét nghiệm y học/Kỹ thuật xét nghiệm y học</t>
  </si>
  <si>
    <t>Kỹ thuật Phục hồi chức năng</t>
  </si>
  <si>
    <t>Kỹ thuật hình ảnh y học</t>
  </si>
  <si>
    <t>Kỹ thuật Vật lý trị liệu -  Phục hồi chức năng</t>
  </si>
  <si>
    <t>- Báo chí;
- Truyền thông đa phương tiện/Công nghệ truyền thông/Quan hệ công chúng/ 
Truyền thông đại chúng (có chứng chỉ bồi dưỡng nghiệp vụ báo chí, xuất bản)</t>
  </si>
  <si>
    <t>- Công tác xã hội/ Xã hội học/ Tâm lý học;
- Các chuyên ngành khác (có chứng chỉ hoặc chứng nhận đào tạo, bồi dưỡng nghiệp vụ công tác xã hội)*</t>
  </si>
  <si>
    <r>
      <t xml:space="preserve">- Báo chí;
- Truyền thông đa phương tiện/Công nghệ truyền thông/Quan hệ công chúng/ 
Truyền thông đại chúng </t>
    </r>
    <r>
      <rPr>
        <i/>
        <sz val="14"/>
        <color theme="1"/>
        <rFont val="Times New Roman"/>
        <family val="1"/>
      </rPr>
      <t>(có chứng chỉ bồi dưỡng nghiệp vụ báo chí)</t>
    </r>
  </si>
  <si>
    <r>
      <t xml:space="preserve">- Y tế công cộng;
- Các chuyên ngành khác </t>
    </r>
    <r>
      <rPr>
        <i/>
        <sz val="14"/>
        <color theme="1"/>
        <rFont val="Times New Roman"/>
        <family val="1"/>
      </rPr>
      <t>(có chứng chỉ đạt chuẩn viên chức dân số)</t>
    </r>
  </si>
  <si>
    <t>Quản trị nhân lực/ Quản trị nguồn nhân lực/ Quan hệ lao động/ Khoa học quản lý/Quản lý công/Hành chính học/Quản lý nhà nước</t>
  </si>
  <si>
    <t>Quản trị văn phòng/ Quan hệ lao động/ Hành chính/Hành chính học/ Văn phòng/ Luật hành chính/Quản lý công</t>
  </si>
  <si>
    <t>Luật/ Quản trị nhân lực/ Tổ chức và quản lý y tế/ Quản lý nhà nước/ Chính sách công/Quản lý công/Hành chính</t>
  </si>
  <si>
    <t>Quản trị văn phòng/ Quan hệ lao động/ Hành chính/Luật hành chính/Quản lý nhà nước</t>
  </si>
  <si>
    <t>Quay phim</t>
  </si>
  <si>
    <t>Kế toán/ Kiểm toán/ Tài chính</t>
  </si>
  <si>
    <t>- Lưu trữ/ Lưu trữ học
'- các ngành khác có chứng chỉ bồi dưỡng nghiệp vụ lưu trữ</t>
  </si>
  <si>
    <t>Kỹ thuật thiết bị y tế hạng IV</t>
  </si>
  <si>
    <t>Thực hiện nhiệm vụ tại vị trí việc làm Kỹ thuật thiết bị y tế hạng IV</t>
  </si>
  <si>
    <t>Thực hiện nhiệm vụ theo vị trí việc làm Lưu trữ viên</t>
  </si>
  <si>
    <t>Thực hiện chuyên môn y tế theo vị trí việc làm Kỹ thuật y hạng III</t>
  </si>
  <si>
    <t>(Ban hành kèm theo Kế hoạch số 3758 /KH-SYT ngày 23 tháng 8 năm 2024 của Sở Y tế)</t>
  </si>
  <si>
    <t>Nghỉ hưu, nghỉ việc năm 2024
(từ 01/01/2024 - 31/12/2024)</t>
  </si>
  <si>
    <t>Nhu cầu tuyển dụng ngoài CMYT năm 2024</t>
  </si>
  <si>
    <t>Nhu cầu tuyển dụng  CMYT năm 2024</t>
  </si>
  <si>
    <t>Trong đó</t>
  </si>
  <si>
    <t>Nghỉ hưu đúng tuổi</t>
  </si>
  <si>
    <t>Nghỉ trước tuổi theo Nghị định 108</t>
  </si>
  <si>
    <t>Thôi việc</t>
  </si>
  <si>
    <t>TỔNG CỘNG</t>
  </si>
  <si>
    <t>Trung tâm Pháp Y</t>
  </si>
  <si>
    <t>Trung tâm Y tế huyện Bảo Lâm</t>
  </si>
  <si>
    <t>Trung tâm y tế huyện Hoà An</t>
  </si>
  <si>
    <t>Trung tâm y tế Thành phố</t>
  </si>
  <si>
    <t>BIỂU BÁO CÁO BIÊN CHẾ ĐƯỢC GIAO, BIÊN CHẾ CHƯA SỬ DỤNG, NHU CẦU TUYỂN DỤNG</t>
  </si>
  <si>
    <r>
      <t xml:space="preserve">Số biên chế có mặt </t>
    </r>
    <r>
      <rPr>
        <i/>
        <sz val="12"/>
        <color theme="1"/>
        <rFont val="Times New Roman"/>
        <family val="1"/>
      </rPr>
      <t>(thời điểm 30/6/2024)</t>
    </r>
  </si>
  <si>
    <r>
      <t xml:space="preserve">Tổng số
</t>
    </r>
    <r>
      <rPr>
        <i/>
        <sz val="12"/>
        <color theme="1"/>
        <rFont val="Times New Roman"/>
        <family val="1"/>
      </rPr>
      <t>(Nghỉ trước 01/10/20204)</t>
    </r>
  </si>
  <si>
    <t>3 CMYT</t>
  </si>
  <si>
    <t>1CMYT</t>
  </si>
  <si>
    <t>Thực hiện nhiệm vụ theo vị trí việc làm Cán sự về hành chính- Văn phòng; quản lý dữ liệu hồ sơ viên chức, hỗ trợ cập nhật dữ liệu bảo hiểm y tế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</si>
</sst>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_-;\-* #,##0_-;_-* &quot;-&quot;_-;_-@_-"/>
    <numFmt numFmtId="165" formatCode="_-* #,##0.00_-;\-* #,##0.00_-;_-* &quot;-&quot;??_-;_-@_-"/>
    <numFmt numFmtId="166" formatCode="&quot;$&quot;#,##0_);[Red]\(&quot;$&quot;#,##0\)"/>
    <numFmt numFmtId="167" formatCode="\$#,##0\ ;\(\$#,##0\)"/>
    <numFmt numFmtId="168" formatCode="#,##0.00\ &quot;F&quot;;\-#,##0.00\ &quot;F&quot;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&quot;\&quot;#,##0.00;[Red]&quot;\&quot;\-#,##0.00"/>
    <numFmt numFmtId="172" formatCode="&quot;\&quot;#,##0;[Red]&quot;\&quot;\-#,##0"/>
    <numFmt numFmtId="173" formatCode="_-&quot;$&quot;* #,##0_-;\-&quot;$&quot;* #,##0_-;_-&quot;$&quot;* &quot;-&quot;_-;_-@_-"/>
    <numFmt numFmtId="174" formatCode="_-&quot;$&quot;* #,##0.00_-;\-&quot;$&quot;* #,##0.00_-;_-&quot;$&quot;* &quot;-&quot;??_-;_-@_-"/>
    <numFmt numFmtId="175" formatCode="0_);\(0\)"/>
  </numFmts>
  <fonts count="51">
    <font>
      <sz val="12"/>
      <name val=".VnTime"/>
    </font>
    <font>
      <sz val="14"/>
      <color theme="1"/>
      <name val="Times New Roman"/>
      <family val="2"/>
      <charset val="163"/>
    </font>
    <font>
      <sz val="14"/>
      <color theme="1"/>
      <name val="Times New Roman"/>
      <family val="2"/>
      <charset val="163"/>
    </font>
    <font>
      <sz val="11"/>
      <color theme="1"/>
      <name val="Calibri"/>
      <family val="2"/>
      <scheme val="minor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10"/>
      <name val=".VnArial"/>
      <family val="2"/>
    </font>
    <font>
      <sz val="12"/>
      <name val="VNTime"/>
    </font>
    <font>
      <sz val="9"/>
      <name val=".VnTime"/>
      <family val="2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9"/>
      <name val="Arial"/>
      <family val="2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.VnTime"/>
      <family val="2"/>
    </font>
    <font>
      <i/>
      <sz val="12"/>
      <name val="Times New Roman"/>
      <family val="1"/>
    </font>
    <font>
      <i/>
      <sz val="13"/>
      <name val="Times New Roman"/>
      <family val="1"/>
    </font>
    <font>
      <sz val="13"/>
      <name val="Times New Roman"/>
      <family val="1"/>
    </font>
    <font>
      <i/>
      <sz val="14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  <charset val="163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name val="Times New Roman"/>
      <family val="1"/>
    </font>
    <font>
      <sz val="12"/>
      <color theme="1"/>
      <name val="Times New Roman"/>
      <family val="1"/>
      <charset val="163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i/>
      <sz val="14"/>
      <name val="Times New Roman"/>
      <family val="1"/>
    </font>
    <font>
      <b/>
      <i/>
      <sz val="14"/>
      <color theme="1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sz val="12"/>
      <color rgb="FFFF0000"/>
      <name val="Times New Roman"/>
      <family val="1"/>
      <charset val="163"/>
    </font>
    <font>
      <sz val="12"/>
      <color rgb="FF0070C0"/>
      <name val="Times New Roman"/>
      <family val="1"/>
    </font>
    <font>
      <i/>
      <sz val="12"/>
      <color rgb="FFFF0000"/>
      <name val="Times New Roman"/>
      <family val="1"/>
    </font>
    <font>
      <i/>
      <sz val="14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0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0">
    <xf numFmtId="0" fontId="0" fillId="0" borderId="0"/>
    <xf numFmtId="0" fontId="4" fillId="2" borderId="0"/>
    <xf numFmtId="0" fontId="5" fillId="2" borderId="0"/>
    <xf numFmtId="0" fontId="6" fillId="2" borderId="0"/>
    <xf numFmtId="0" fontId="7" fillId="0" borderId="0">
      <alignment wrapText="1"/>
    </xf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/>
    <xf numFmtId="0" fontId="8" fillId="0" borderId="0"/>
    <xf numFmtId="3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/>
    <xf numFmtId="0" fontId="13" fillId="0" borderId="0" applyNumberFormat="0" applyFont="0" applyFill="0" applyAlignment="0"/>
    <xf numFmtId="168" fontId="14" fillId="0" borderId="0"/>
    <xf numFmtId="0" fontId="15" fillId="0" borderId="3"/>
    <xf numFmtId="0" fontId="9" fillId="0" borderId="4" applyNumberFormat="0" applyFont="0" applyFill="0" applyAlignment="0" applyProtection="0"/>
    <xf numFmtId="0" fontId="16" fillId="0" borderId="5">
      <alignment horizontal="left" vertical="center"/>
    </xf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5" fillId="0" borderId="0">
      <alignment vertical="center"/>
    </xf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0" borderId="0"/>
    <xf numFmtId="169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1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0" fontId="22" fillId="0" borderId="0"/>
    <xf numFmtId="0" fontId="13" fillId="0" borderId="0"/>
    <xf numFmtId="16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3" fontId="20" fillId="0" borderId="0" applyFont="0" applyFill="0" applyBorder="0" applyAlignment="0" applyProtection="0"/>
    <xf numFmtId="166" fontId="23" fillId="0" borderId="0" applyFont="0" applyFill="0" applyBorder="0" applyAlignment="0" applyProtection="0"/>
    <xf numFmtId="174" fontId="20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9" fillId="0" borderId="0"/>
    <xf numFmtId="0" fontId="2" fillId="0" borderId="0"/>
    <xf numFmtId="0" fontId="1" fillId="0" borderId="0"/>
  </cellStyleXfs>
  <cellXfs count="160">
    <xf numFmtId="0" fontId="0" fillId="0" borderId="0" xfId="0"/>
    <xf numFmtId="0" fontId="25" fillId="0" borderId="0" xfId="0" applyFont="1"/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8" fillId="0" borderId="0" xfId="0" applyFont="1"/>
    <xf numFmtId="175" fontId="28" fillId="0" borderId="0" xfId="0" applyNumberFormat="1" applyFont="1" applyAlignment="1">
      <alignment horizontal="center"/>
    </xf>
    <xf numFmtId="0" fontId="25" fillId="3" borderId="0" xfId="0" applyFont="1" applyFill="1"/>
    <xf numFmtId="0" fontId="25" fillId="0" borderId="0" xfId="0" applyFont="1" applyAlignment="1">
      <alignment horizontal="center" wrapText="1"/>
    </xf>
    <xf numFmtId="0" fontId="40" fillId="0" borderId="6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175" fontId="42" fillId="0" borderId="6" xfId="0" applyNumberFormat="1" applyFont="1" applyBorder="1" applyAlignment="1">
      <alignment horizontal="center" vertical="center"/>
    </xf>
    <xf numFmtId="175" fontId="42" fillId="0" borderId="6" xfId="0" applyNumberFormat="1" applyFont="1" applyBorder="1" applyAlignment="1">
      <alignment horizontal="center" vertical="center" wrapText="1"/>
    </xf>
    <xf numFmtId="175" fontId="41" fillId="0" borderId="6" xfId="0" applyNumberFormat="1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 wrapText="1"/>
    </xf>
    <xf numFmtId="175" fontId="41" fillId="0" borderId="6" xfId="0" applyNumberFormat="1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175" fontId="38" fillId="0" borderId="6" xfId="0" applyNumberFormat="1" applyFont="1" applyBorder="1" applyAlignment="1">
      <alignment horizontal="center" vertical="center" wrapText="1"/>
    </xf>
    <xf numFmtId="175" fontId="45" fillId="0" borderId="6" xfId="0" applyNumberFormat="1" applyFont="1" applyBorder="1" applyAlignment="1">
      <alignment horizontal="center" vertical="center" wrapText="1"/>
    </xf>
    <xf numFmtId="0" fontId="41" fillId="0" borderId="6" xfId="0" quotePrefix="1" applyFont="1" applyBorder="1" applyAlignment="1">
      <alignment horizontal="center" vertical="center" wrapText="1"/>
    </xf>
    <xf numFmtId="49" fontId="41" fillId="0" borderId="6" xfId="0" applyNumberFormat="1" applyFont="1" applyBorder="1" applyAlignment="1">
      <alignment horizontal="center" vertical="center" wrapText="1"/>
    </xf>
    <xf numFmtId="175" fontId="40" fillId="0" borderId="6" xfId="0" applyNumberFormat="1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29" fillId="0" borderId="9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175" fontId="40" fillId="0" borderId="6" xfId="0" applyNumberFormat="1" applyFont="1" applyBorder="1" applyAlignment="1">
      <alignment horizontal="center" vertical="center"/>
    </xf>
    <xf numFmtId="175" fontId="33" fillId="0" borderId="0" xfId="0" applyNumberFormat="1" applyFont="1" applyAlignment="1">
      <alignment horizontal="center" vertical="center"/>
    </xf>
    <xf numFmtId="0" fontId="40" fillId="0" borderId="6" xfId="0" applyFont="1" applyBorder="1" applyAlignment="1">
      <alignment horizontal="center" vertical="center"/>
    </xf>
    <xf numFmtId="0" fontId="32" fillId="0" borderId="0" xfId="0" applyFont="1"/>
    <xf numFmtId="0" fontId="41" fillId="0" borderId="6" xfId="48" applyFont="1" applyBorder="1" applyAlignment="1">
      <alignment horizontal="center" vertical="center"/>
    </xf>
    <xf numFmtId="0" fontId="41" fillId="0" borderId="6" xfId="48" applyFont="1" applyBorder="1" applyAlignment="1">
      <alignment horizontal="center" vertical="center" wrapText="1"/>
    </xf>
    <xf numFmtId="0" fontId="32" fillId="0" borderId="6" xfId="0" applyFont="1" applyBorder="1"/>
    <xf numFmtId="0" fontId="25" fillId="0" borderId="0" xfId="0" applyFont="1" applyAlignment="1">
      <alignment horizontal="justify" vertical="center"/>
    </xf>
    <xf numFmtId="0" fontId="32" fillId="0" borderId="7" xfId="0" applyFont="1" applyBorder="1"/>
    <xf numFmtId="0" fontId="41" fillId="0" borderId="6" xfId="0" quotePrefix="1" applyFont="1" applyBorder="1" applyAlignment="1">
      <alignment horizontal="center" vertical="center"/>
    </xf>
    <xf numFmtId="0" fontId="41" fillId="0" borderId="6" xfId="0" applyFont="1" applyBorder="1" applyAlignment="1">
      <alignment vertical="center" wrapText="1"/>
    </xf>
    <xf numFmtId="0" fontId="41" fillId="0" borderId="6" xfId="0" applyFont="1" applyBorder="1"/>
    <xf numFmtId="49" fontId="38" fillId="0" borderId="6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175" fontId="28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32" fillId="0" borderId="0" xfId="0" applyFont="1" applyAlignment="1">
      <alignment vertical="center" wrapText="1"/>
    </xf>
    <xf numFmtId="175" fontId="33" fillId="0" borderId="0" xfId="0" applyNumberFormat="1" applyFont="1" applyAlignment="1">
      <alignment horizontal="center" vertical="center" wrapText="1"/>
    </xf>
    <xf numFmtId="0" fontId="32" fillId="0" borderId="0" xfId="0" quotePrefix="1" applyFont="1" applyAlignment="1">
      <alignment vertical="center" wrapText="1"/>
    </xf>
    <xf numFmtId="0" fontId="47" fillId="0" borderId="0" xfId="0" applyFont="1" applyAlignment="1">
      <alignment horizontal="center" vertical="center"/>
    </xf>
    <xf numFmtId="0" fontId="46" fillId="0" borderId="6" xfId="0" applyFont="1" applyBorder="1" applyAlignment="1">
      <alignment horizontal="center" vertical="center" wrapText="1"/>
    </xf>
    <xf numFmtId="0" fontId="43" fillId="0" borderId="6" xfId="0" applyFont="1" applyBorder="1" applyAlignment="1">
      <alignment vertical="center"/>
    </xf>
    <xf numFmtId="0" fontId="38" fillId="0" borderId="6" xfId="0" applyFont="1" applyBorder="1" applyAlignment="1">
      <alignment vertical="center" wrapText="1"/>
    </xf>
    <xf numFmtId="0" fontId="41" fillId="0" borderId="6" xfId="0" applyFont="1" applyBorder="1" applyAlignment="1">
      <alignment horizontal="center" wrapText="1"/>
    </xf>
    <xf numFmtId="0" fontId="41" fillId="3" borderId="6" xfId="0" applyFont="1" applyFill="1" applyBorder="1" applyAlignment="1">
      <alignment horizontal="center" vertical="center"/>
    </xf>
    <xf numFmtId="0" fontId="38" fillId="3" borderId="6" xfId="0" applyFont="1" applyFill="1" applyBorder="1" applyAlignment="1">
      <alignment horizontal="center" vertical="center" wrapText="1"/>
    </xf>
    <xf numFmtId="0" fontId="41" fillId="3" borderId="6" xfId="0" applyFont="1" applyFill="1" applyBorder="1" applyAlignment="1">
      <alignment horizontal="center" vertical="center" wrapText="1"/>
    </xf>
    <xf numFmtId="0" fontId="41" fillId="3" borderId="6" xfId="0" quotePrefix="1" applyFont="1" applyFill="1" applyBorder="1" applyAlignment="1">
      <alignment horizontal="center" vertical="center"/>
    </xf>
    <xf numFmtId="0" fontId="41" fillId="3" borderId="6" xfId="0" quotePrefix="1" applyFont="1" applyFill="1" applyBorder="1" applyAlignment="1">
      <alignment horizontal="center" vertical="center" wrapText="1"/>
    </xf>
    <xf numFmtId="0" fontId="40" fillId="3" borderId="6" xfId="0" applyFont="1" applyFill="1" applyBorder="1" applyAlignment="1">
      <alignment horizontal="center" vertical="center" wrapText="1"/>
    </xf>
    <xf numFmtId="0" fontId="45" fillId="3" borderId="6" xfId="0" applyFont="1" applyFill="1" applyBorder="1" applyAlignment="1">
      <alignment horizontal="center" vertical="center" wrapText="1"/>
    </xf>
    <xf numFmtId="0" fontId="39" fillId="3" borderId="0" xfId="0" applyFont="1" applyFill="1" applyAlignment="1">
      <alignment horizontal="center" vertical="center"/>
    </xf>
    <xf numFmtId="0" fontId="41" fillId="3" borderId="6" xfId="66" applyFont="1" applyFill="1" applyBorder="1" applyAlignment="1">
      <alignment horizontal="center" vertical="center" wrapText="1"/>
    </xf>
    <xf numFmtId="0" fontId="47" fillId="3" borderId="0" xfId="0" applyFont="1" applyFill="1" applyAlignment="1">
      <alignment horizontal="center" vertical="center"/>
    </xf>
    <xf numFmtId="0" fontId="41" fillId="3" borderId="6" xfId="67" applyFont="1" applyFill="1" applyBorder="1" applyAlignment="1">
      <alignment horizontal="center" vertical="center" wrapText="1"/>
    </xf>
    <xf numFmtId="175" fontId="40" fillId="3" borderId="6" xfId="0" applyNumberFormat="1" applyFont="1" applyFill="1" applyBorder="1" applyAlignment="1">
      <alignment horizontal="center" vertical="center" wrapText="1"/>
    </xf>
    <xf numFmtId="175" fontId="41" fillId="3" borderId="6" xfId="0" applyNumberFormat="1" applyFont="1" applyFill="1" applyBorder="1" applyAlignment="1">
      <alignment horizontal="center" vertical="center" wrapText="1"/>
    </xf>
    <xf numFmtId="3" fontId="41" fillId="3" borderId="6" xfId="0" quotePrefix="1" applyNumberFormat="1" applyFont="1" applyFill="1" applyBorder="1" applyAlignment="1">
      <alignment horizontal="center" vertical="center"/>
    </xf>
    <xf numFmtId="0" fontId="41" fillId="3" borderId="6" xfId="48" applyFont="1" applyFill="1" applyBorder="1" applyAlignment="1">
      <alignment horizontal="center" vertical="center" wrapText="1"/>
    </xf>
    <xf numFmtId="0" fontId="41" fillId="3" borderId="6" xfId="0" applyFont="1" applyFill="1" applyBorder="1" applyAlignment="1">
      <alignment vertical="center" wrapText="1"/>
    </xf>
    <xf numFmtId="0" fontId="38" fillId="3" borderId="0" xfId="0" applyFont="1" applyFill="1" applyAlignment="1">
      <alignment horizontal="center" vertical="center" wrapText="1"/>
    </xf>
    <xf numFmtId="0" fontId="25" fillId="3" borderId="0" xfId="0" applyFont="1" applyFill="1" applyAlignment="1">
      <alignment horizontal="center" wrapText="1"/>
    </xf>
    <xf numFmtId="0" fontId="25" fillId="3" borderId="0" xfId="0" applyFont="1" applyFill="1" applyAlignment="1">
      <alignment horizontal="center" vertical="center"/>
    </xf>
    <xf numFmtId="0" fontId="25" fillId="3" borderId="0" xfId="0" applyFont="1" applyFill="1" applyAlignment="1">
      <alignment horizontal="center" vertical="center" wrapText="1"/>
    </xf>
    <xf numFmtId="0" fontId="25" fillId="3" borderId="0" xfId="0" applyFont="1" applyFill="1" applyAlignment="1">
      <alignment horizontal="center"/>
    </xf>
    <xf numFmtId="0" fontId="41" fillId="0" borderId="6" xfId="66" applyFont="1" applyBorder="1" applyAlignment="1">
      <alignment horizontal="center" vertical="center" wrapText="1"/>
    </xf>
    <xf numFmtId="0" fontId="38" fillId="0" borderId="6" xfId="58" applyFont="1" applyBorder="1" applyAlignment="1">
      <alignment horizontal="center" vertical="center" wrapText="1"/>
    </xf>
    <xf numFmtId="3" fontId="41" fillId="0" borderId="6" xfId="0" quotePrefix="1" applyNumberFormat="1" applyFont="1" applyBorder="1" applyAlignment="1">
      <alignment horizontal="center" vertical="center"/>
    </xf>
    <xf numFmtId="3" fontId="41" fillId="0" borderId="6" xfId="48" quotePrefix="1" applyNumberFormat="1" applyFont="1" applyBorder="1" applyAlignment="1">
      <alignment horizontal="center" vertical="center"/>
    </xf>
    <xf numFmtId="3" fontId="38" fillId="0" borderId="6" xfId="0" quotePrefix="1" applyNumberFormat="1" applyFont="1" applyBorder="1" applyAlignment="1">
      <alignment horizontal="center" vertical="center"/>
    </xf>
    <xf numFmtId="0" fontId="48" fillId="0" borderId="0" xfId="0" applyFont="1" applyAlignment="1">
      <alignment wrapText="1"/>
    </xf>
    <xf numFmtId="0" fontId="47" fillId="0" borderId="0" xfId="0" applyFont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41" fillId="3" borderId="6" xfId="0" applyFont="1" applyFill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41" fillId="0" borderId="6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38" fillId="3" borderId="6" xfId="0" applyFont="1" applyFill="1" applyBorder="1" applyAlignment="1">
      <alignment horizontal="center" vertical="center" wrapText="1"/>
    </xf>
    <xf numFmtId="0" fontId="41" fillId="3" borderId="6" xfId="0" applyFont="1" applyFill="1" applyBorder="1" applyAlignment="1">
      <alignment horizontal="center" vertical="center" wrapText="1"/>
    </xf>
    <xf numFmtId="0" fontId="41" fillId="0" borderId="6" xfId="0" applyFont="1" applyBorder="1" applyAlignment="1">
      <alignment vertical="center"/>
    </xf>
    <xf numFmtId="0" fontId="41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9" fillId="0" borderId="0" xfId="0" applyFont="1" applyAlignment="1">
      <alignment horizontal="center" wrapText="1"/>
    </xf>
    <xf numFmtId="0" fontId="31" fillId="0" borderId="9" xfId="0" applyFont="1" applyBorder="1" applyAlignment="1">
      <alignment horizontal="center" vertical="center"/>
    </xf>
    <xf numFmtId="0" fontId="50" fillId="0" borderId="0" xfId="0" applyFont="1" applyAlignment="1">
      <alignment horizontal="center" vertical="center"/>
    </xf>
    <xf numFmtId="175" fontId="49" fillId="0" borderId="0" xfId="0" applyNumberFormat="1" applyFont="1" applyAlignment="1">
      <alignment horizontal="center" wrapText="1"/>
    </xf>
    <xf numFmtId="175" fontId="26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left" wrapText="1"/>
    </xf>
    <xf numFmtId="0" fontId="36" fillId="0" borderId="6" xfId="0" applyFont="1" applyBorder="1" applyAlignment="1">
      <alignment horizontal="center" vertical="center" wrapText="1"/>
    </xf>
    <xf numFmtId="175" fontId="37" fillId="0" borderId="6" xfId="0" applyNumberFormat="1" applyFont="1" applyBorder="1" applyAlignment="1">
      <alignment horizontal="center" vertical="center"/>
    </xf>
    <xf numFmtId="175" fontId="37" fillId="0" borderId="6" xfId="0" applyNumberFormat="1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/>
    </xf>
    <xf numFmtId="0" fontId="33" fillId="0" borderId="6" xfId="0" applyFont="1" applyBorder="1" applyAlignment="1">
      <alignment horizontal="center" vertical="center" wrapText="1"/>
    </xf>
    <xf numFmtId="175" fontId="33" fillId="0" borderId="6" xfId="0" applyNumberFormat="1" applyFont="1" applyBorder="1" applyAlignment="1">
      <alignment horizontal="center" vertical="center"/>
    </xf>
    <xf numFmtId="175" fontId="34" fillId="0" borderId="6" xfId="0" applyNumberFormat="1" applyFont="1" applyBorder="1" applyAlignment="1">
      <alignment horizontal="center" vertical="center" wrapText="1"/>
    </xf>
    <xf numFmtId="175" fontId="34" fillId="0" borderId="6" xfId="0" applyNumberFormat="1" applyFont="1" applyBorder="1" applyAlignment="1">
      <alignment horizontal="center" vertical="center"/>
    </xf>
    <xf numFmtId="0" fontId="34" fillId="0" borderId="6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 wrapText="1"/>
    </xf>
    <xf numFmtId="175" fontId="25" fillId="0" borderId="6" xfId="0" applyNumberFormat="1" applyFont="1" applyBorder="1" applyAlignment="1">
      <alignment horizontal="center" vertical="center"/>
    </xf>
    <xf numFmtId="175" fontId="26" fillId="0" borderId="6" xfId="49" applyNumberFormat="1" applyFont="1" applyBorder="1" applyAlignment="1">
      <alignment horizontal="center" vertical="center" wrapText="1"/>
    </xf>
    <xf numFmtId="175" fontId="25" fillId="0" borderId="6" xfId="49" applyNumberFormat="1" applyFont="1" applyBorder="1" applyAlignment="1">
      <alignment horizontal="center" vertical="center"/>
    </xf>
    <xf numFmtId="175" fontId="26" fillId="0" borderId="6" xfId="49" applyNumberFormat="1" applyFont="1" applyBorder="1" applyAlignment="1">
      <alignment horizontal="center" vertical="center"/>
    </xf>
    <xf numFmtId="175" fontId="26" fillId="0" borderId="6" xfId="0" applyNumberFormat="1" applyFont="1" applyBorder="1" applyAlignment="1">
      <alignment horizontal="center" vertical="center" wrapText="1"/>
    </xf>
    <xf numFmtId="0" fontId="46" fillId="0" borderId="6" xfId="48" applyFont="1" applyBorder="1" applyAlignment="1">
      <alignment horizontal="center" vertical="center" wrapText="1"/>
    </xf>
    <xf numFmtId="0" fontId="41" fillId="3" borderId="6" xfId="0" applyFont="1" applyFill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 wrapText="1"/>
    </xf>
    <xf numFmtId="0" fontId="41" fillId="0" borderId="6" xfId="0" applyFont="1" applyBorder="1" applyAlignment="1">
      <alignment horizontal="center" vertical="center" wrapText="1"/>
    </xf>
    <xf numFmtId="0" fontId="40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0" fillId="0" borderId="6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8" fillId="3" borderId="6" xfId="0" applyFont="1" applyFill="1" applyBorder="1" applyAlignment="1">
      <alignment horizontal="center" vertical="center" wrapText="1"/>
    </xf>
    <xf numFmtId="0" fontId="41" fillId="3" borderId="6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40" fillId="0" borderId="7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41" fillId="0" borderId="7" xfId="0" applyFont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</cellXfs>
  <cellStyles count="70">
    <cellStyle name="1" xfId="1"/>
    <cellStyle name="2" xfId="2"/>
    <cellStyle name="3" xfId="3"/>
    <cellStyle name="4" xfId="4"/>
    <cellStyle name="AeE­ [0]_INQUIRY ¿μ¾÷AßAø " xfId="5"/>
    <cellStyle name="AeE­_INQUIRY ¿μ¾÷AßAø " xfId="6"/>
    <cellStyle name="AÞ¸¶ [0]_INQUIRY ¿?¾÷AßAø " xfId="7"/>
    <cellStyle name="AÞ¸¶_INQUIRY ¿?¾÷AßAø " xfId="8"/>
    <cellStyle name="C?AØ_¿?¾÷CoE² " xfId="9"/>
    <cellStyle name="C￥AØ_¿μ¾÷CoE² " xfId="10"/>
    <cellStyle name="Comma0" xfId="11"/>
    <cellStyle name="Currency0" xfId="12"/>
    <cellStyle name="Date" xfId="13"/>
    <cellStyle name="Fixed" xfId="14"/>
    <cellStyle name="Header1" xfId="15"/>
    <cellStyle name="Header2" xfId="16"/>
    <cellStyle name="Heading 1" xfId="17" builtinId="16" customBuiltin="1"/>
    <cellStyle name="Heading 2" xfId="18" builtinId="17" customBuiltin="1"/>
    <cellStyle name="Ledger 17 x 11 in" xfId="19"/>
    <cellStyle name="n" xfId="20"/>
    <cellStyle name="Normal" xfId="0" builtinId="0"/>
    <cellStyle name="Normal - Style1" xfId="21"/>
    <cellStyle name="Normal 10" xfId="58"/>
    <cellStyle name="Normal 11" xfId="51"/>
    <cellStyle name="Normal 12" xfId="63"/>
    <cellStyle name="Normal 13" xfId="46"/>
    <cellStyle name="Normal 14" xfId="47"/>
    <cellStyle name="Normal 15" xfId="52"/>
    <cellStyle name="Normal 16" xfId="57"/>
    <cellStyle name="Normal 17" xfId="53"/>
    <cellStyle name="Normal 18" xfId="65"/>
    <cellStyle name="Normal 19" xfId="54"/>
    <cellStyle name="Normal 2" xfId="48"/>
    <cellStyle name="Normal 20" xfId="64"/>
    <cellStyle name="Normal 21" xfId="55"/>
    <cellStyle name="Normal 22" xfId="56"/>
    <cellStyle name="Normal 23" xfId="68"/>
    <cellStyle name="Normal 23 2" xfId="69"/>
    <cellStyle name="Normal 3" xfId="49"/>
    <cellStyle name="Normal 4" xfId="50"/>
    <cellStyle name="Normal 5" xfId="60"/>
    <cellStyle name="Normal 6" xfId="62"/>
    <cellStyle name="Normal 7" xfId="59"/>
    <cellStyle name="Normal 8" xfId="45"/>
    <cellStyle name="Normal 9" xfId="61"/>
    <cellStyle name="Normal_biểu 5 a 2" xfId="67"/>
    <cellStyle name="Normal_Sheet4" xfId="66"/>
    <cellStyle name="Total" xfId="23" builtinId="25" customBuiltin="1"/>
    <cellStyle name="þ_x001d_ð¤_x000c_¯þ_x0014__x000d_¨þU_x0001_À_x0004_ _x0015__x000f__x0001__x0001_" xfId="22"/>
    <cellStyle name="vntxt2" xfId="24"/>
    <cellStyle name=" [0.00]_ Att. 1- Cover" xfId="25"/>
    <cellStyle name="_ Att. 1- Cover" xfId="26"/>
    <cellStyle name="?_ Att. 1- Cover" xfId="27"/>
    <cellStyle name="똿뗦먛귟 [0.00]_PRODUCT DETAIL Q1" xfId="28"/>
    <cellStyle name="똿뗦먛귟_PRODUCT DETAIL Q1" xfId="29"/>
    <cellStyle name="믅됞 [0.00]_PRODUCT DETAIL Q1" xfId="30"/>
    <cellStyle name="믅됞_PRODUCT DETAIL Q1" xfId="31"/>
    <cellStyle name="백분율_95" xfId="32"/>
    <cellStyle name="뷭?_BOOKSHIP" xfId="33"/>
    <cellStyle name="콤마 [0]_1202" xfId="34"/>
    <cellStyle name="콤마_1202" xfId="35"/>
    <cellStyle name="통화 [0]_1202" xfId="36"/>
    <cellStyle name="통화_1202" xfId="37"/>
    <cellStyle name="표준_(정보부문)월별인원계획" xfId="38"/>
    <cellStyle name="一般_00Q3902REV.1" xfId="39"/>
    <cellStyle name="千分位[0]_00Q3902REV.1" xfId="40"/>
    <cellStyle name="千分位_00Q3902REV.1" xfId="41"/>
    <cellStyle name="貨幣 [0]_00Q3902REV.1" xfId="42"/>
    <cellStyle name="貨幣[0]_BRE" xfId="43"/>
    <cellStyle name="貨幣_00Q3902REV.1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192181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000-00000D380000}"/>
            </a:ext>
          </a:extLst>
        </xdr:cNvPr>
        <xdr:cNvSpPr txBox="1">
          <a:spLocks noChangeArrowheads="1"/>
        </xdr:cNvSpPr>
      </xdr:nvSpPr>
      <xdr:spPr bwMode="auto">
        <a:xfrm>
          <a:off x="6867525" y="4533900"/>
          <a:ext cx="85725" cy="249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192181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000-00000E380000}"/>
            </a:ext>
          </a:extLst>
        </xdr:cNvPr>
        <xdr:cNvSpPr txBox="1">
          <a:spLocks noChangeArrowheads="1"/>
        </xdr:cNvSpPr>
      </xdr:nvSpPr>
      <xdr:spPr bwMode="auto">
        <a:xfrm>
          <a:off x="6867525" y="4533900"/>
          <a:ext cx="85725" cy="2398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85725</xdr:colOff>
      <xdr:row>11</xdr:row>
      <xdr:rowOff>192181</xdr:rowOff>
    </xdr:to>
    <xdr:sp macro="" textlink="">
      <xdr:nvSpPr>
        <xdr:cNvPr id="4" name="Text Box 1">
          <a:extLst>
            <a:ext uri="{FF2B5EF4-FFF2-40B4-BE49-F238E27FC236}">
              <a16:creationId xmlns="" xmlns:a16="http://schemas.microsoft.com/office/drawing/2014/main" id="{00000000-0008-0000-0000-00000F380000}"/>
            </a:ext>
          </a:extLst>
        </xdr:cNvPr>
        <xdr:cNvSpPr txBox="1">
          <a:spLocks noChangeArrowheads="1"/>
        </xdr:cNvSpPr>
      </xdr:nvSpPr>
      <xdr:spPr bwMode="auto">
        <a:xfrm>
          <a:off x="6867525" y="4533900"/>
          <a:ext cx="85725" cy="2398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85725</xdr:colOff>
      <xdr:row>22</xdr:row>
      <xdr:rowOff>193540</xdr:rowOff>
    </xdr:to>
    <xdr:sp macro="" textlink="">
      <xdr:nvSpPr>
        <xdr:cNvPr id="5" name="Text Box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867525" y="12668250"/>
          <a:ext cx="85725" cy="441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85725</xdr:colOff>
      <xdr:row>22</xdr:row>
      <xdr:rowOff>193540</xdr:rowOff>
    </xdr:to>
    <xdr:sp macro="" textlink="">
      <xdr:nvSpPr>
        <xdr:cNvPr id="6" name="Text Box 2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867525" y="12668250"/>
          <a:ext cx="85725" cy="431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22</xdr:row>
      <xdr:rowOff>0</xdr:rowOff>
    </xdr:from>
    <xdr:to>
      <xdr:col>7</xdr:col>
      <xdr:colOff>85725</xdr:colOff>
      <xdr:row>22</xdr:row>
      <xdr:rowOff>193540</xdr:rowOff>
    </xdr:to>
    <xdr:sp macro="" textlink="">
      <xdr:nvSpPr>
        <xdr:cNvPr id="7" name="Text Box 1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867525" y="12668250"/>
          <a:ext cx="85725" cy="4316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85725</xdr:colOff>
      <xdr:row>27</xdr:row>
      <xdr:rowOff>188600</xdr:rowOff>
    </xdr:to>
    <xdr:sp macro="" textlink="">
      <xdr:nvSpPr>
        <xdr:cNvPr id="8" name="Text Box 1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867525" y="16554450"/>
          <a:ext cx="85725" cy="24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85725</xdr:colOff>
      <xdr:row>27</xdr:row>
      <xdr:rowOff>188600</xdr:rowOff>
    </xdr:to>
    <xdr:sp macro="" textlink="">
      <xdr:nvSpPr>
        <xdr:cNvPr id="9" name="Text Box 2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867525" y="16554450"/>
          <a:ext cx="85725" cy="23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85725</xdr:colOff>
      <xdr:row>27</xdr:row>
      <xdr:rowOff>188600</xdr:rowOff>
    </xdr:to>
    <xdr:sp macro="" textlink="">
      <xdr:nvSpPr>
        <xdr:cNvPr id="10" name="Text Box 1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867525" y="16554450"/>
          <a:ext cx="85725" cy="23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85725</xdr:colOff>
      <xdr:row>28</xdr:row>
      <xdr:rowOff>186737</xdr:rowOff>
    </xdr:to>
    <xdr:sp macro="" textlink="">
      <xdr:nvSpPr>
        <xdr:cNvPr id="11" name="Text Box 1">
          <a:extLst>
            <a:ext uri="{FF2B5EF4-FFF2-40B4-BE49-F238E27FC236}">
              <a16:creationId xmlns="" xmlns:a16="http://schemas.microsoft.com/office/drawing/2014/main" id="{76C13E94-3D28-4BC8-A9E5-EB6156B3559D}"/>
            </a:ext>
          </a:extLst>
        </xdr:cNvPr>
        <xdr:cNvSpPr txBox="1">
          <a:spLocks noChangeArrowheads="1"/>
        </xdr:cNvSpPr>
      </xdr:nvSpPr>
      <xdr:spPr bwMode="auto">
        <a:xfrm>
          <a:off x="7705725" y="17240250"/>
          <a:ext cx="85725" cy="253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85725</xdr:colOff>
      <xdr:row>28</xdr:row>
      <xdr:rowOff>186737</xdr:rowOff>
    </xdr:to>
    <xdr:sp macro="" textlink="">
      <xdr:nvSpPr>
        <xdr:cNvPr id="12" name="Text Box 2">
          <a:extLst>
            <a:ext uri="{FF2B5EF4-FFF2-40B4-BE49-F238E27FC236}">
              <a16:creationId xmlns="" xmlns:a16="http://schemas.microsoft.com/office/drawing/2014/main" id="{E5C14B3F-6DB4-4420-83C5-706D1B2A6D0A}"/>
            </a:ext>
          </a:extLst>
        </xdr:cNvPr>
        <xdr:cNvSpPr txBox="1">
          <a:spLocks noChangeArrowheads="1"/>
        </xdr:cNvSpPr>
      </xdr:nvSpPr>
      <xdr:spPr bwMode="auto">
        <a:xfrm>
          <a:off x="7705725" y="17240250"/>
          <a:ext cx="85725" cy="243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28</xdr:row>
      <xdr:rowOff>0</xdr:rowOff>
    </xdr:from>
    <xdr:to>
      <xdr:col>8</xdr:col>
      <xdr:colOff>85725</xdr:colOff>
      <xdr:row>28</xdr:row>
      <xdr:rowOff>186737</xdr:rowOff>
    </xdr:to>
    <xdr:sp macro="" textlink="">
      <xdr:nvSpPr>
        <xdr:cNvPr id="13" name="Text Box 1">
          <a:extLst>
            <a:ext uri="{FF2B5EF4-FFF2-40B4-BE49-F238E27FC236}">
              <a16:creationId xmlns="" xmlns:a16="http://schemas.microsoft.com/office/drawing/2014/main" id="{8C4D7882-A932-4F7B-BDBF-32A4EDFF6345}"/>
            </a:ext>
          </a:extLst>
        </xdr:cNvPr>
        <xdr:cNvSpPr txBox="1">
          <a:spLocks noChangeArrowheads="1"/>
        </xdr:cNvSpPr>
      </xdr:nvSpPr>
      <xdr:spPr bwMode="auto">
        <a:xfrm>
          <a:off x="7705725" y="17240250"/>
          <a:ext cx="85725" cy="243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85725</xdr:colOff>
      <xdr:row>27</xdr:row>
      <xdr:rowOff>192181</xdr:rowOff>
    </xdr:to>
    <xdr:sp macro="" textlink="">
      <xdr:nvSpPr>
        <xdr:cNvPr id="14" name="Text Box 1">
          <a:extLst>
            <a:ext uri="{FF2B5EF4-FFF2-40B4-BE49-F238E27FC236}">
              <a16:creationId xmlns="" xmlns:a16="http://schemas.microsoft.com/office/drawing/2014/main" id="{F24B5BA4-75B5-4F48-BE19-44155BD7B8CD}"/>
            </a:ext>
          </a:extLst>
        </xdr:cNvPr>
        <xdr:cNvSpPr txBox="1">
          <a:spLocks noChangeArrowheads="1"/>
        </xdr:cNvSpPr>
      </xdr:nvSpPr>
      <xdr:spPr bwMode="auto">
        <a:xfrm>
          <a:off x="6867525" y="16554450"/>
          <a:ext cx="85725" cy="2493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85725</xdr:colOff>
      <xdr:row>27</xdr:row>
      <xdr:rowOff>192181</xdr:rowOff>
    </xdr:to>
    <xdr:sp macro="" textlink="">
      <xdr:nvSpPr>
        <xdr:cNvPr id="15" name="Text Box 2">
          <a:extLst>
            <a:ext uri="{FF2B5EF4-FFF2-40B4-BE49-F238E27FC236}">
              <a16:creationId xmlns="" xmlns:a16="http://schemas.microsoft.com/office/drawing/2014/main" id="{E8327DEB-AC63-48D0-9581-B9E432D8B0E9}"/>
            </a:ext>
          </a:extLst>
        </xdr:cNvPr>
        <xdr:cNvSpPr txBox="1">
          <a:spLocks noChangeArrowheads="1"/>
        </xdr:cNvSpPr>
      </xdr:nvSpPr>
      <xdr:spPr bwMode="auto">
        <a:xfrm>
          <a:off x="6867525" y="16554450"/>
          <a:ext cx="85725" cy="2398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85725</xdr:colOff>
      <xdr:row>27</xdr:row>
      <xdr:rowOff>192181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36DE7D56-4C6B-4D87-ABF8-FFD908CCB25F}"/>
            </a:ext>
          </a:extLst>
        </xdr:cNvPr>
        <xdr:cNvSpPr txBox="1">
          <a:spLocks noChangeArrowheads="1"/>
        </xdr:cNvSpPr>
      </xdr:nvSpPr>
      <xdr:spPr bwMode="auto">
        <a:xfrm>
          <a:off x="6867525" y="16554450"/>
          <a:ext cx="85725" cy="2398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85725</xdr:colOff>
      <xdr:row>23</xdr:row>
      <xdr:rowOff>193541</xdr:rowOff>
    </xdr:to>
    <xdr:sp macro="" textlink="">
      <xdr:nvSpPr>
        <xdr:cNvPr id="17" name="Text Box 1">
          <a:extLst>
            <a:ext uri="{FF2B5EF4-FFF2-40B4-BE49-F238E27FC236}">
              <a16:creationId xmlns="" xmlns:a16="http://schemas.microsoft.com/office/drawing/2014/main" id="{14E9924E-1E4E-4A7E-AA5B-3B05A3D6A0DC}"/>
            </a:ext>
          </a:extLst>
        </xdr:cNvPr>
        <xdr:cNvSpPr txBox="1">
          <a:spLocks noChangeArrowheads="1"/>
        </xdr:cNvSpPr>
      </xdr:nvSpPr>
      <xdr:spPr bwMode="auto">
        <a:xfrm>
          <a:off x="6867525" y="13354050"/>
          <a:ext cx="85725" cy="4411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85725</xdr:colOff>
      <xdr:row>23</xdr:row>
      <xdr:rowOff>193541</xdr:rowOff>
    </xdr:to>
    <xdr:sp macro="" textlink="">
      <xdr:nvSpPr>
        <xdr:cNvPr id="18" name="Text Box 2">
          <a:extLst>
            <a:ext uri="{FF2B5EF4-FFF2-40B4-BE49-F238E27FC236}">
              <a16:creationId xmlns="" xmlns:a16="http://schemas.microsoft.com/office/drawing/2014/main" id="{0EDA8EC8-8FF1-4AF6-AE36-FC0FE5DAC956}"/>
            </a:ext>
          </a:extLst>
        </xdr:cNvPr>
        <xdr:cNvSpPr txBox="1">
          <a:spLocks noChangeArrowheads="1"/>
        </xdr:cNvSpPr>
      </xdr:nvSpPr>
      <xdr:spPr bwMode="auto">
        <a:xfrm>
          <a:off x="6867525" y="13354050"/>
          <a:ext cx="85725" cy="431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0</xdr:colOff>
      <xdr:row>23</xdr:row>
      <xdr:rowOff>0</xdr:rowOff>
    </xdr:from>
    <xdr:to>
      <xdr:col>7</xdr:col>
      <xdr:colOff>85725</xdr:colOff>
      <xdr:row>23</xdr:row>
      <xdr:rowOff>193541</xdr:rowOff>
    </xdr:to>
    <xdr:sp macro="" textlink="">
      <xdr:nvSpPr>
        <xdr:cNvPr id="19" name="Text Box 1">
          <a:extLst>
            <a:ext uri="{FF2B5EF4-FFF2-40B4-BE49-F238E27FC236}">
              <a16:creationId xmlns="" xmlns:a16="http://schemas.microsoft.com/office/drawing/2014/main" id="{36B0A274-7CCB-41EC-84ED-51EAAACACDB9}"/>
            </a:ext>
          </a:extLst>
        </xdr:cNvPr>
        <xdr:cNvSpPr txBox="1">
          <a:spLocks noChangeArrowheads="1"/>
        </xdr:cNvSpPr>
      </xdr:nvSpPr>
      <xdr:spPr bwMode="auto">
        <a:xfrm>
          <a:off x="6867525" y="13354050"/>
          <a:ext cx="85725" cy="431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28"/>
  <sheetViews>
    <sheetView topLeftCell="A94" zoomScale="50" zoomScaleNormal="50" workbookViewId="0">
      <selection activeCell="O119" sqref="O119"/>
    </sheetView>
  </sheetViews>
  <sheetFormatPr defaultColWidth="9" defaultRowHeight="18.75"/>
  <cols>
    <col min="1" max="1" width="5.75" style="28" customWidth="1"/>
    <col min="2" max="2" width="35.5" style="2" customWidth="1"/>
    <col min="3" max="3" width="8.25" style="1" customWidth="1"/>
    <col min="4" max="4" width="10.75" style="1" customWidth="1"/>
    <col min="5" max="5" width="8.25" style="1" customWidth="1"/>
    <col min="6" max="7" width="7.375" style="1" customWidth="1"/>
    <col min="8" max="8" width="17.5" style="1" customWidth="1"/>
    <col min="9" max="9" width="12.75" style="1" customWidth="1"/>
    <col min="10" max="10" width="31.875" style="27" customWidth="1"/>
    <col min="11" max="11" width="26.875" style="8" customWidth="1"/>
    <col min="12" max="12" width="11.75" style="28" customWidth="1"/>
    <col min="13" max="14" width="22.125" style="2" customWidth="1"/>
    <col min="15" max="15" width="32.25" style="3" customWidth="1"/>
    <col min="16" max="16" width="18.375" style="1" customWidth="1"/>
    <col min="17" max="17" width="17.75" style="2" customWidth="1"/>
    <col min="18" max="18" width="14.75" style="1" customWidth="1"/>
    <col min="19" max="16384" width="9" style="1"/>
  </cols>
  <sheetData>
    <row r="1" spans="1:45" ht="24.75" customHeight="1">
      <c r="A1" s="136" t="s">
        <v>246</v>
      </c>
      <c r="B1" s="136"/>
      <c r="C1" s="136"/>
    </row>
    <row r="2" spans="1:45" ht="21" customHeight="1">
      <c r="A2" s="137" t="s">
        <v>247</v>
      </c>
      <c r="B2" s="137"/>
      <c r="C2" s="137"/>
      <c r="J2" s="29"/>
    </row>
    <row r="3" spans="1:45" ht="40.5" customHeight="1">
      <c r="A3" s="138" t="s">
        <v>262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</row>
    <row r="4" spans="1:45" s="5" customFormat="1" ht="26.25" customHeight="1">
      <c r="A4" s="141" t="s">
        <v>376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48"/>
    </row>
    <row r="5" spans="1:45" s="5" customFormat="1" ht="16.5">
      <c r="A5" s="30"/>
      <c r="B5" s="31"/>
      <c r="C5" s="30"/>
      <c r="D5" s="32"/>
      <c r="E5" s="32"/>
      <c r="F5" s="33"/>
      <c r="G5" s="33"/>
      <c r="H5" s="30"/>
      <c r="I5" s="30"/>
      <c r="J5" s="31"/>
      <c r="K5" s="31"/>
      <c r="L5" s="30"/>
      <c r="M5" s="34"/>
      <c r="N5" s="34"/>
      <c r="O5" s="30"/>
      <c r="Q5" s="48"/>
    </row>
    <row r="6" spans="1:45" s="4" customFormat="1" ht="56.25" customHeight="1">
      <c r="A6" s="135" t="s">
        <v>0</v>
      </c>
      <c r="B6" s="135" t="s">
        <v>3</v>
      </c>
      <c r="C6" s="135" t="s">
        <v>49</v>
      </c>
      <c r="D6" s="135" t="s">
        <v>331</v>
      </c>
      <c r="E6" s="134" t="s">
        <v>240</v>
      </c>
      <c r="F6" s="135" t="s">
        <v>2</v>
      </c>
      <c r="G6" s="135"/>
      <c r="H6" s="135"/>
      <c r="I6" s="135" t="s">
        <v>4</v>
      </c>
      <c r="J6" s="135"/>
      <c r="K6" s="135" t="s">
        <v>14</v>
      </c>
      <c r="L6" s="135"/>
      <c r="M6" s="135" t="s">
        <v>7</v>
      </c>
      <c r="N6" s="135" t="s">
        <v>340</v>
      </c>
      <c r="O6" s="135" t="s">
        <v>10</v>
      </c>
      <c r="P6" s="140" t="s">
        <v>8</v>
      </c>
      <c r="Q6" s="49"/>
    </row>
    <row r="7" spans="1:45" s="4" customFormat="1" ht="113.25" customHeight="1">
      <c r="A7" s="135"/>
      <c r="B7" s="135"/>
      <c r="C7" s="135"/>
      <c r="D7" s="135"/>
      <c r="E7" s="134"/>
      <c r="F7" s="97" t="s">
        <v>13</v>
      </c>
      <c r="G7" s="97" t="s">
        <v>12</v>
      </c>
      <c r="H7" s="97" t="s">
        <v>11</v>
      </c>
      <c r="I7" s="98" t="s">
        <v>1</v>
      </c>
      <c r="J7" s="98" t="s">
        <v>6</v>
      </c>
      <c r="K7" s="98" t="s">
        <v>15</v>
      </c>
      <c r="L7" s="98" t="s">
        <v>16</v>
      </c>
      <c r="M7" s="135"/>
      <c r="N7" s="135"/>
      <c r="O7" s="135"/>
      <c r="P7" s="140"/>
      <c r="Q7" s="49"/>
    </row>
    <row r="8" spans="1:45" s="6" customFormat="1" ht="29.25" customHeight="1">
      <c r="A8" s="11">
        <v>-1</v>
      </c>
      <c r="B8" s="12">
        <v>-2</v>
      </c>
      <c r="C8" s="11">
        <v>-3</v>
      </c>
      <c r="D8" s="11">
        <v>-4</v>
      </c>
      <c r="E8" s="11">
        <v>-5</v>
      </c>
      <c r="F8" s="13"/>
      <c r="G8" s="13"/>
      <c r="H8" s="11">
        <v>-6</v>
      </c>
      <c r="I8" s="11">
        <v>-7</v>
      </c>
      <c r="J8" s="12">
        <v>-8</v>
      </c>
      <c r="K8" s="12">
        <v>-9</v>
      </c>
      <c r="L8" s="11">
        <v>-10</v>
      </c>
      <c r="M8" s="12">
        <v>-11</v>
      </c>
      <c r="N8" s="12"/>
      <c r="O8" s="11">
        <v>-12</v>
      </c>
      <c r="P8" s="11"/>
      <c r="Q8" s="50"/>
    </row>
    <row r="9" spans="1:45" s="36" customFormat="1" ht="30" customHeight="1">
      <c r="A9" s="35"/>
      <c r="B9" s="21" t="s">
        <v>5</v>
      </c>
      <c r="C9" s="35">
        <f>SUM(C10,C20,C22,C28,C50,C53,C59,C62,C69,C74,C80,C88,C92,C99,C102,C108,C110,C116,C123)</f>
        <v>3166</v>
      </c>
      <c r="D9" s="35">
        <f>SUM(D10,D20,D22,D28,D50,D53,D59,D62,D69,D74,D80,D88,D92,D99,D102,D108,D110,D116,D123)</f>
        <v>2849</v>
      </c>
      <c r="E9" s="35">
        <f>SUM(E10,E20,E22,E28,E50,E53,E59,E62,E69,E74,E80,E88,E92,E99,E102,E108,E110,E116,E123)</f>
        <v>50</v>
      </c>
      <c r="F9" s="35">
        <f>SUM(F10,F20,F22,F28,F50,F53,F59,F62,F69,F74,F80,F88,F92,F99,F102,F108,F110,F116,F123)</f>
        <v>116</v>
      </c>
      <c r="G9" s="35">
        <f>SUM(G10,G20,G22,G28,G50,G53,G59,G62,G69,G74,G80,G88,G92,G99,G102,G108,G110,G116,G123)</f>
        <v>116</v>
      </c>
      <c r="H9" s="35"/>
      <c r="I9" s="35"/>
      <c r="J9" s="21"/>
      <c r="K9" s="21"/>
      <c r="L9" s="35"/>
      <c r="M9" s="21"/>
      <c r="N9" s="21"/>
      <c r="O9" s="35"/>
      <c r="P9" s="35"/>
      <c r="Q9" s="54"/>
    </row>
    <row r="10" spans="1:45" s="38" customFormat="1" ht="42" customHeight="1">
      <c r="A10" s="37" t="s">
        <v>78</v>
      </c>
      <c r="B10" s="98" t="s">
        <v>18</v>
      </c>
      <c r="C10" s="37">
        <v>151</v>
      </c>
      <c r="D10" s="37">
        <v>131</v>
      </c>
      <c r="E10" s="37">
        <v>2</v>
      </c>
      <c r="F10" s="37">
        <f>SUM(F11:F19)</f>
        <v>16</v>
      </c>
      <c r="G10" s="37">
        <f>SUM(G11:G19)</f>
        <v>16</v>
      </c>
      <c r="H10" s="37"/>
      <c r="I10" s="37"/>
      <c r="J10" s="98"/>
      <c r="K10" s="98"/>
      <c r="L10" s="37"/>
      <c r="M10" s="98"/>
      <c r="N10" s="98"/>
      <c r="O10" s="37"/>
      <c r="P10" s="37"/>
      <c r="Q10" s="53"/>
    </row>
    <row r="11" spans="1:45" s="38" customFormat="1" ht="54" customHeight="1">
      <c r="A11" s="131">
        <v>1</v>
      </c>
      <c r="B11" s="134" t="s">
        <v>22</v>
      </c>
      <c r="C11" s="131">
        <v>8</v>
      </c>
      <c r="D11" s="131">
        <v>4</v>
      </c>
      <c r="E11" s="131"/>
      <c r="F11" s="39">
        <v>1</v>
      </c>
      <c r="G11" s="39">
        <v>1</v>
      </c>
      <c r="H11" s="39"/>
      <c r="I11" s="39" t="s">
        <v>19</v>
      </c>
      <c r="J11" s="97" t="s">
        <v>356</v>
      </c>
      <c r="K11" s="40" t="s">
        <v>20</v>
      </c>
      <c r="L11" s="85" t="s">
        <v>119</v>
      </c>
      <c r="M11" s="40" t="s">
        <v>20</v>
      </c>
      <c r="N11" s="97" t="s">
        <v>341</v>
      </c>
      <c r="O11" s="40" t="s">
        <v>282</v>
      </c>
      <c r="P11" s="40"/>
      <c r="Q11" s="53"/>
    </row>
    <row r="12" spans="1:45" s="38" customFormat="1" ht="99.2" customHeight="1">
      <c r="A12" s="131"/>
      <c r="B12" s="134"/>
      <c r="C12" s="131"/>
      <c r="D12" s="131"/>
      <c r="E12" s="131"/>
      <c r="F12" s="39">
        <v>1</v>
      </c>
      <c r="G12" s="39">
        <v>1</v>
      </c>
      <c r="H12" s="39"/>
      <c r="I12" s="39" t="s">
        <v>19</v>
      </c>
      <c r="J12" s="40" t="s">
        <v>348</v>
      </c>
      <c r="K12" s="40" t="s">
        <v>127</v>
      </c>
      <c r="L12" s="85" t="s">
        <v>77</v>
      </c>
      <c r="M12" s="40" t="s">
        <v>127</v>
      </c>
      <c r="N12" s="40" t="s">
        <v>341</v>
      </c>
      <c r="O12" s="40" t="s">
        <v>283</v>
      </c>
      <c r="P12" s="40"/>
      <c r="Q12" s="53"/>
    </row>
    <row r="13" spans="1:45" s="41" customFormat="1" ht="96" customHeight="1">
      <c r="A13" s="131"/>
      <c r="B13" s="134"/>
      <c r="C13" s="131"/>
      <c r="D13" s="131"/>
      <c r="E13" s="131"/>
      <c r="F13" s="39">
        <v>1</v>
      </c>
      <c r="G13" s="39">
        <v>1</v>
      </c>
      <c r="H13" s="39"/>
      <c r="I13" s="39" t="s">
        <v>19</v>
      </c>
      <c r="J13" s="96" t="s">
        <v>367</v>
      </c>
      <c r="K13" s="97" t="s">
        <v>201</v>
      </c>
      <c r="L13" s="85" t="s">
        <v>21</v>
      </c>
      <c r="M13" s="97" t="s">
        <v>201</v>
      </c>
      <c r="N13" s="97" t="s">
        <v>341</v>
      </c>
      <c r="O13" s="40" t="s">
        <v>294</v>
      </c>
      <c r="P13" s="40"/>
      <c r="Q13" s="51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</row>
    <row r="14" spans="1:45" s="41" customFormat="1" ht="96" customHeight="1">
      <c r="A14" s="131"/>
      <c r="B14" s="134"/>
      <c r="C14" s="131"/>
      <c r="D14" s="131"/>
      <c r="E14" s="131"/>
      <c r="F14" s="94">
        <v>1</v>
      </c>
      <c r="G14" s="94">
        <v>1</v>
      </c>
      <c r="H14" s="94"/>
      <c r="I14" s="94" t="s">
        <v>19</v>
      </c>
      <c r="J14" s="96" t="s">
        <v>368</v>
      </c>
      <c r="K14" s="97" t="s">
        <v>305</v>
      </c>
      <c r="L14" s="84" t="s">
        <v>21</v>
      </c>
      <c r="M14" s="97" t="s">
        <v>305</v>
      </c>
      <c r="N14" s="97" t="s">
        <v>341</v>
      </c>
      <c r="O14" s="40" t="s">
        <v>306</v>
      </c>
      <c r="P14" s="40"/>
      <c r="Q14" s="51"/>
      <c r="R14" s="38"/>
      <c r="S14" s="38"/>
      <c r="T14" s="38"/>
      <c r="U14" s="42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</row>
    <row r="15" spans="1:45" s="43" customFormat="1" ht="96" customHeight="1">
      <c r="A15" s="94">
        <v>2</v>
      </c>
      <c r="B15" s="97" t="s">
        <v>53</v>
      </c>
      <c r="C15" s="94">
        <v>10</v>
      </c>
      <c r="D15" s="94">
        <v>7</v>
      </c>
      <c r="E15" s="94">
        <v>0</v>
      </c>
      <c r="F15" s="94">
        <v>3</v>
      </c>
      <c r="G15" s="94">
        <v>3</v>
      </c>
      <c r="H15" s="94"/>
      <c r="I15" s="94" t="s">
        <v>19</v>
      </c>
      <c r="J15" s="96" t="s">
        <v>349</v>
      </c>
      <c r="K15" s="97" t="s">
        <v>238</v>
      </c>
      <c r="L15" s="84" t="s">
        <v>21</v>
      </c>
      <c r="M15" s="97" t="s">
        <v>238</v>
      </c>
      <c r="N15" s="97" t="s">
        <v>341</v>
      </c>
      <c r="O15" s="40" t="s">
        <v>298</v>
      </c>
      <c r="P15" s="40"/>
      <c r="Q15" s="53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</row>
    <row r="16" spans="1:45" s="38" customFormat="1" ht="64.5" customHeight="1">
      <c r="A16" s="94">
        <v>3</v>
      </c>
      <c r="B16" s="97" t="s">
        <v>54</v>
      </c>
      <c r="C16" s="94">
        <v>7</v>
      </c>
      <c r="D16" s="94">
        <v>5</v>
      </c>
      <c r="E16" s="94">
        <v>0</v>
      </c>
      <c r="F16" s="94">
        <v>2</v>
      </c>
      <c r="G16" s="94">
        <v>2</v>
      </c>
      <c r="H16" s="94"/>
      <c r="I16" s="100" t="s">
        <v>19</v>
      </c>
      <c r="J16" s="100" t="s">
        <v>370</v>
      </c>
      <c r="K16" s="100" t="s">
        <v>120</v>
      </c>
      <c r="L16" s="61" t="s">
        <v>121</v>
      </c>
      <c r="M16" s="69" t="s">
        <v>120</v>
      </c>
      <c r="N16" s="100" t="s">
        <v>341</v>
      </c>
      <c r="O16" s="40" t="s">
        <v>296</v>
      </c>
      <c r="P16" s="40"/>
      <c r="Q16" s="51"/>
    </row>
    <row r="17" spans="1:17" s="38" customFormat="1" ht="152.25" customHeight="1">
      <c r="A17" s="131">
        <v>4</v>
      </c>
      <c r="B17" s="134" t="s">
        <v>55</v>
      </c>
      <c r="C17" s="131">
        <v>13</v>
      </c>
      <c r="D17" s="131">
        <v>6</v>
      </c>
      <c r="E17" s="131"/>
      <c r="F17" s="94">
        <v>4</v>
      </c>
      <c r="G17" s="94">
        <v>4</v>
      </c>
      <c r="H17" s="94"/>
      <c r="I17" s="61" t="s">
        <v>19</v>
      </c>
      <c r="J17" s="65" t="s">
        <v>363</v>
      </c>
      <c r="K17" s="100" t="s">
        <v>56</v>
      </c>
      <c r="L17" s="74" t="s">
        <v>59</v>
      </c>
      <c r="M17" s="100" t="s">
        <v>56</v>
      </c>
      <c r="N17" s="100" t="s">
        <v>342</v>
      </c>
      <c r="O17" s="40" t="s">
        <v>284</v>
      </c>
      <c r="P17" s="40"/>
      <c r="Q17" s="53"/>
    </row>
    <row r="18" spans="1:17" s="38" customFormat="1" ht="144" customHeight="1">
      <c r="A18" s="131"/>
      <c r="B18" s="134"/>
      <c r="C18" s="131"/>
      <c r="D18" s="131"/>
      <c r="E18" s="131"/>
      <c r="F18" s="94">
        <v>2</v>
      </c>
      <c r="G18" s="94">
        <v>2</v>
      </c>
      <c r="H18" s="94"/>
      <c r="I18" s="61" t="s">
        <v>19</v>
      </c>
      <c r="J18" s="65" t="s">
        <v>361</v>
      </c>
      <c r="K18" s="100" t="s">
        <v>57</v>
      </c>
      <c r="L18" s="74" t="s">
        <v>60</v>
      </c>
      <c r="M18" s="100" t="s">
        <v>57</v>
      </c>
      <c r="N18" s="100" t="s">
        <v>342</v>
      </c>
      <c r="O18" s="40" t="s">
        <v>285</v>
      </c>
      <c r="P18" s="40"/>
      <c r="Q18" s="53"/>
    </row>
    <row r="19" spans="1:17" s="38" customFormat="1" ht="72.75" customHeight="1">
      <c r="A19" s="131"/>
      <c r="B19" s="134"/>
      <c r="C19" s="131"/>
      <c r="D19" s="131"/>
      <c r="E19" s="131"/>
      <c r="F19" s="94">
        <v>1</v>
      </c>
      <c r="G19" s="94">
        <v>1</v>
      </c>
      <c r="H19" s="94"/>
      <c r="I19" s="61" t="s">
        <v>19</v>
      </c>
      <c r="J19" s="100" t="s">
        <v>369</v>
      </c>
      <c r="K19" s="100" t="s">
        <v>58</v>
      </c>
      <c r="L19" s="74" t="s">
        <v>61</v>
      </c>
      <c r="M19" s="100" t="s">
        <v>58</v>
      </c>
      <c r="N19" s="100" t="s">
        <v>342</v>
      </c>
      <c r="O19" s="40" t="s">
        <v>286</v>
      </c>
      <c r="P19" s="40"/>
      <c r="Q19" s="51"/>
    </row>
    <row r="20" spans="1:17" ht="66" customHeight="1">
      <c r="A20" s="37" t="s">
        <v>84</v>
      </c>
      <c r="B20" s="98" t="s">
        <v>85</v>
      </c>
      <c r="C20" s="37">
        <v>15</v>
      </c>
      <c r="D20" s="37">
        <v>13</v>
      </c>
      <c r="E20" s="37">
        <v>0</v>
      </c>
      <c r="F20" s="37">
        <v>1</v>
      </c>
      <c r="G20" s="37">
        <v>1</v>
      </c>
      <c r="H20" s="94"/>
      <c r="I20" s="94"/>
      <c r="J20" s="97"/>
      <c r="K20" s="97"/>
      <c r="L20" s="94"/>
      <c r="M20" s="97"/>
      <c r="N20" s="97"/>
      <c r="O20" s="40" t="s">
        <v>261</v>
      </c>
      <c r="P20" s="57"/>
      <c r="Q20" s="52"/>
    </row>
    <row r="21" spans="1:17" ht="68.45" customHeight="1">
      <c r="A21" s="94">
        <v>1</v>
      </c>
      <c r="B21" s="97" t="s">
        <v>93</v>
      </c>
      <c r="C21" s="94">
        <v>6</v>
      </c>
      <c r="D21" s="94">
        <v>5</v>
      </c>
      <c r="E21" s="37">
        <v>0</v>
      </c>
      <c r="F21" s="94">
        <v>1</v>
      </c>
      <c r="G21" s="94">
        <v>1</v>
      </c>
      <c r="H21" s="94">
        <v>0</v>
      </c>
      <c r="I21" s="94" t="s">
        <v>69</v>
      </c>
      <c r="J21" s="97" t="s">
        <v>356</v>
      </c>
      <c r="K21" s="97" t="s">
        <v>94</v>
      </c>
      <c r="L21" s="44" t="s">
        <v>95</v>
      </c>
      <c r="M21" s="97" t="s">
        <v>94</v>
      </c>
      <c r="N21" s="97" t="s">
        <v>341</v>
      </c>
      <c r="O21" s="40" t="s">
        <v>287</v>
      </c>
      <c r="P21" s="40"/>
      <c r="Q21" s="52"/>
    </row>
    <row r="22" spans="1:17" ht="82.15" customHeight="1">
      <c r="A22" s="37" t="s">
        <v>86</v>
      </c>
      <c r="B22" s="98" t="s">
        <v>87</v>
      </c>
      <c r="C22" s="37">
        <v>140</v>
      </c>
      <c r="D22" s="37">
        <v>116</v>
      </c>
      <c r="E22" s="37">
        <v>4</v>
      </c>
      <c r="F22" s="37">
        <f>SUM(F23:F27)</f>
        <v>5</v>
      </c>
      <c r="G22" s="37">
        <f>SUM(G23:G27)</f>
        <v>5</v>
      </c>
      <c r="H22" s="94"/>
      <c r="I22" s="94"/>
      <c r="J22" s="97"/>
      <c r="K22" s="97"/>
      <c r="L22" s="94"/>
      <c r="M22" s="97"/>
      <c r="N22" s="97"/>
      <c r="O22" s="40" t="s">
        <v>261</v>
      </c>
      <c r="P22" s="94"/>
      <c r="Q22" s="52"/>
    </row>
    <row r="23" spans="1:17" ht="103.5" customHeight="1">
      <c r="A23" s="134">
        <v>1</v>
      </c>
      <c r="B23" s="134" t="s">
        <v>88</v>
      </c>
      <c r="C23" s="134">
        <v>7</v>
      </c>
      <c r="D23" s="134">
        <v>5</v>
      </c>
      <c r="E23" s="134"/>
      <c r="F23" s="134">
        <v>2</v>
      </c>
      <c r="G23" s="97">
        <v>1</v>
      </c>
      <c r="H23" s="94"/>
      <c r="I23" s="100" t="s">
        <v>19</v>
      </c>
      <c r="J23" s="99" t="s">
        <v>365</v>
      </c>
      <c r="K23" s="100" t="s">
        <v>197</v>
      </c>
      <c r="L23" s="65" t="s">
        <v>21</v>
      </c>
      <c r="M23" s="100" t="s">
        <v>197</v>
      </c>
      <c r="N23" s="100" t="s">
        <v>341</v>
      </c>
      <c r="O23" s="40" t="s">
        <v>292</v>
      </c>
      <c r="P23" s="40"/>
      <c r="Q23" s="51"/>
    </row>
    <row r="24" spans="1:17" ht="93" customHeight="1">
      <c r="A24" s="134"/>
      <c r="B24" s="134"/>
      <c r="C24" s="134"/>
      <c r="D24" s="134"/>
      <c r="E24" s="134"/>
      <c r="F24" s="134"/>
      <c r="G24" s="97">
        <v>1</v>
      </c>
      <c r="H24" s="94"/>
      <c r="I24" s="97" t="s">
        <v>19</v>
      </c>
      <c r="J24" s="96" t="s">
        <v>366</v>
      </c>
      <c r="K24" s="97" t="s">
        <v>308</v>
      </c>
      <c r="L24" s="19" t="s">
        <v>21</v>
      </c>
      <c r="M24" s="97" t="s">
        <v>308</v>
      </c>
      <c r="N24" s="97" t="s">
        <v>341</v>
      </c>
      <c r="O24" s="40" t="s">
        <v>326</v>
      </c>
      <c r="P24" s="40"/>
      <c r="Q24" s="52"/>
    </row>
    <row r="25" spans="1:17" ht="93" customHeight="1">
      <c r="A25" s="97">
        <v>2</v>
      </c>
      <c r="B25" s="97" t="s">
        <v>89</v>
      </c>
      <c r="C25" s="97">
        <v>7</v>
      </c>
      <c r="D25" s="97">
        <v>6</v>
      </c>
      <c r="E25" s="97"/>
      <c r="F25" s="97">
        <v>1</v>
      </c>
      <c r="G25" s="97">
        <v>1</v>
      </c>
      <c r="H25" s="94"/>
      <c r="I25" s="97" t="s">
        <v>19</v>
      </c>
      <c r="J25" s="96" t="s">
        <v>328</v>
      </c>
      <c r="K25" s="96" t="s">
        <v>265</v>
      </c>
      <c r="L25" s="19" t="s">
        <v>21</v>
      </c>
      <c r="M25" s="96" t="s">
        <v>265</v>
      </c>
      <c r="N25" s="97" t="s">
        <v>341</v>
      </c>
      <c r="O25" s="40" t="s">
        <v>291</v>
      </c>
      <c r="P25" s="40"/>
      <c r="Q25" s="52"/>
    </row>
    <row r="26" spans="1:17" ht="121.5" customHeight="1">
      <c r="A26" s="97">
        <v>3</v>
      </c>
      <c r="B26" s="97" t="s">
        <v>90</v>
      </c>
      <c r="C26" s="97">
        <v>7</v>
      </c>
      <c r="D26" s="97">
        <v>6</v>
      </c>
      <c r="E26" s="97"/>
      <c r="F26" s="97">
        <v>1</v>
      </c>
      <c r="G26" s="97">
        <v>1</v>
      </c>
      <c r="H26" s="98"/>
      <c r="I26" s="97" t="s">
        <v>19</v>
      </c>
      <c r="J26" s="19" t="s">
        <v>362</v>
      </c>
      <c r="K26" s="97" t="s">
        <v>91</v>
      </c>
      <c r="L26" s="97" t="s">
        <v>92</v>
      </c>
      <c r="M26" s="82" t="s">
        <v>91</v>
      </c>
      <c r="N26" s="82" t="s">
        <v>341</v>
      </c>
      <c r="O26" s="75" t="s">
        <v>288</v>
      </c>
      <c r="P26" s="40" t="s">
        <v>309</v>
      </c>
      <c r="Q26" s="52"/>
    </row>
    <row r="27" spans="1:17" ht="93" customHeight="1">
      <c r="A27" s="97">
        <v>4</v>
      </c>
      <c r="B27" s="97" t="s">
        <v>54</v>
      </c>
      <c r="C27" s="97">
        <v>7</v>
      </c>
      <c r="D27" s="97">
        <v>6</v>
      </c>
      <c r="E27" s="97"/>
      <c r="F27" s="97">
        <v>1</v>
      </c>
      <c r="G27" s="97">
        <v>1</v>
      </c>
      <c r="H27" s="98"/>
      <c r="I27" s="97" t="s">
        <v>19</v>
      </c>
      <c r="J27" s="97" t="s">
        <v>370</v>
      </c>
      <c r="K27" s="97" t="s">
        <v>120</v>
      </c>
      <c r="L27" s="94" t="s">
        <v>121</v>
      </c>
      <c r="M27" s="82" t="s">
        <v>120</v>
      </c>
      <c r="N27" s="97" t="s">
        <v>341</v>
      </c>
      <c r="O27" s="40" t="s">
        <v>296</v>
      </c>
      <c r="P27" s="40"/>
      <c r="Q27" s="51"/>
    </row>
    <row r="28" spans="1:17" ht="93" customHeight="1">
      <c r="A28" s="37" t="s">
        <v>98</v>
      </c>
      <c r="B28" s="98" t="s">
        <v>109</v>
      </c>
      <c r="C28" s="37">
        <v>530</v>
      </c>
      <c r="D28" s="37">
        <v>469</v>
      </c>
      <c r="E28" s="37">
        <v>4</v>
      </c>
      <c r="F28" s="37">
        <f>SUM(F29:F49)</f>
        <v>30</v>
      </c>
      <c r="G28" s="37">
        <f>SUM(G29:G49)</f>
        <v>30</v>
      </c>
      <c r="H28" s="94"/>
      <c r="I28" s="94"/>
      <c r="J28" s="97"/>
      <c r="K28" s="97"/>
      <c r="L28" s="94"/>
      <c r="M28" s="97"/>
      <c r="N28" s="97"/>
      <c r="O28" s="40" t="s">
        <v>261</v>
      </c>
      <c r="P28" s="40"/>
      <c r="Q28" s="52"/>
    </row>
    <row r="29" spans="1:17" ht="93" customHeight="1">
      <c r="A29" s="131">
        <v>1</v>
      </c>
      <c r="B29" s="134" t="s">
        <v>89</v>
      </c>
      <c r="C29" s="131">
        <v>16</v>
      </c>
      <c r="D29" s="131">
        <v>12</v>
      </c>
      <c r="E29" s="131"/>
      <c r="F29" s="94">
        <v>2</v>
      </c>
      <c r="G29" s="94">
        <v>2</v>
      </c>
      <c r="H29" s="94"/>
      <c r="I29" s="94" t="s">
        <v>19</v>
      </c>
      <c r="J29" s="83" t="s">
        <v>350</v>
      </c>
      <c r="K29" s="97" t="s">
        <v>329</v>
      </c>
      <c r="L29" s="94" t="s">
        <v>21</v>
      </c>
      <c r="M29" s="97" t="s">
        <v>329</v>
      </c>
      <c r="N29" s="97" t="s">
        <v>341</v>
      </c>
      <c r="O29" s="40" t="s">
        <v>330</v>
      </c>
      <c r="P29" s="40"/>
      <c r="Q29" s="52"/>
    </row>
    <row r="30" spans="1:17" ht="93" customHeight="1">
      <c r="A30" s="131"/>
      <c r="B30" s="134"/>
      <c r="C30" s="131"/>
      <c r="D30" s="131"/>
      <c r="E30" s="131"/>
      <c r="F30" s="94">
        <v>2</v>
      </c>
      <c r="G30" s="94">
        <v>2</v>
      </c>
      <c r="H30" s="94"/>
      <c r="I30" s="94" t="s">
        <v>19</v>
      </c>
      <c r="J30" s="97" t="s">
        <v>346</v>
      </c>
      <c r="K30" s="97" t="s">
        <v>198</v>
      </c>
      <c r="L30" s="94" t="s">
        <v>21</v>
      </c>
      <c r="M30" s="97" t="s">
        <v>198</v>
      </c>
      <c r="N30" s="97" t="s">
        <v>341</v>
      </c>
      <c r="O30" s="40" t="s">
        <v>289</v>
      </c>
      <c r="P30" s="40"/>
      <c r="Q30" s="52"/>
    </row>
    <row r="31" spans="1:17" ht="93" customHeight="1">
      <c r="A31" s="131">
        <v>2</v>
      </c>
      <c r="B31" s="134" t="s">
        <v>203</v>
      </c>
      <c r="C31" s="131">
        <v>9</v>
      </c>
      <c r="D31" s="131">
        <v>7</v>
      </c>
      <c r="E31" s="131"/>
      <c r="F31" s="94">
        <v>1</v>
      </c>
      <c r="G31" s="94">
        <v>1</v>
      </c>
      <c r="H31" s="94"/>
      <c r="I31" s="94" t="s">
        <v>19</v>
      </c>
      <c r="J31" s="83" t="s">
        <v>350</v>
      </c>
      <c r="K31" s="97" t="s">
        <v>329</v>
      </c>
      <c r="L31" s="94" t="s">
        <v>21</v>
      </c>
      <c r="M31" s="97" t="s">
        <v>329</v>
      </c>
      <c r="N31" s="97" t="s">
        <v>341</v>
      </c>
      <c r="O31" s="40" t="s">
        <v>330</v>
      </c>
      <c r="P31" s="40"/>
      <c r="Q31" s="52"/>
    </row>
    <row r="32" spans="1:17" ht="93" customHeight="1">
      <c r="A32" s="131"/>
      <c r="B32" s="134"/>
      <c r="C32" s="131"/>
      <c r="D32" s="131"/>
      <c r="E32" s="131"/>
      <c r="F32" s="94">
        <v>1</v>
      </c>
      <c r="G32" s="94">
        <v>1</v>
      </c>
      <c r="H32" s="94"/>
      <c r="I32" s="94" t="s">
        <v>19</v>
      </c>
      <c r="J32" s="96" t="s">
        <v>366</v>
      </c>
      <c r="K32" s="97" t="s">
        <v>308</v>
      </c>
      <c r="L32" s="94" t="s">
        <v>21</v>
      </c>
      <c r="M32" s="97" t="s">
        <v>308</v>
      </c>
      <c r="N32" s="97" t="s">
        <v>341</v>
      </c>
      <c r="O32" s="40" t="s">
        <v>326</v>
      </c>
      <c r="P32" s="40"/>
      <c r="Q32" s="52"/>
    </row>
    <row r="33" spans="1:18" ht="93" customHeight="1">
      <c r="A33" s="94">
        <v>3</v>
      </c>
      <c r="B33" s="97" t="s">
        <v>204</v>
      </c>
      <c r="C33" s="94">
        <v>7</v>
      </c>
      <c r="D33" s="94">
        <v>5</v>
      </c>
      <c r="E33" s="94"/>
      <c r="F33" s="94">
        <v>2</v>
      </c>
      <c r="G33" s="94">
        <v>2</v>
      </c>
      <c r="H33" s="94"/>
      <c r="I33" s="94" t="s">
        <v>19</v>
      </c>
      <c r="J33" s="83" t="s">
        <v>350</v>
      </c>
      <c r="K33" s="97" t="s">
        <v>329</v>
      </c>
      <c r="L33" s="94" t="s">
        <v>21</v>
      </c>
      <c r="M33" s="97" t="s">
        <v>329</v>
      </c>
      <c r="N33" s="97" t="s">
        <v>341</v>
      </c>
      <c r="O33" s="40" t="s">
        <v>330</v>
      </c>
      <c r="P33" s="40"/>
      <c r="Q33" s="52"/>
    </row>
    <row r="34" spans="1:18" ht="93" customHeight="1">
      <c r="A34" s="131">
        <v>4</v>
      </c>
      <c r="B34" s="134" t="s">
        <v>205</v>
      </c>
      <c r="C34" s="131">
        <v>10</v>
      </c>
      <c r="D34" s="131">
        <v>6</v>
      </c>
      <c r="E34" s="131"/>
      <c r="F34" s="94">
        <v>1</v>
      </c>
      <c r="G34" s="94">
        <v>1</v>
      </c>
      <c r="H34" s="94"/>
      <c r="I34" s="94" t="s">
        <v>19</v>
      </c>
      <c r="J34" s="96" t="s">
        <v>366</v>
      </c>
      <c r="K34" s="97" t="s">
        <v>308</v>
      </c>
      <c r="L34" s="94" t="s">
        <v>21</v>
      </c>
      <c r="M34" s="97" t="s">
        <v>308</v>
      </c>
      <c r="N34" s="97" t="s">
        <v>341</v>
      </c>
      <c r="O34" s="40" t="s">
        <v>326</v>
      </c>
      <c r="P34" s="40"/>
      <c r="Q34" s="52"/>
    </row>
    <row r="35" spans="1:18" ht="117" customHeight="1">
      <c r="A35" s="131"/>
      <c r="B35" s="134"/>
      <c r="C35" s="131"/>
      <c r="D35" s="131"/>
      <c r="E35" s="131"/>
      <c r="F35" s="94">
        <v>1</v>
      </c>
      <c r="G35" s="94">
        <v>1</v>
      </c>
      <c r="H35" s="94"/>
      <c r="I35" s="94" t="s">
        <v>19</v>
      </c>
      <c r="J35" s="19" t="s">
        <v>371</v>
      </c>
      <c r="K35" s="97" t="s">
        <v>302</v>
      </c>
      <c r="L35" s="94" t="s">
        <v>303</v>
      </c>
      <c r="M35" s="97" t="s">
        <v>302</v>
      </c>
      <c r="N35" s="97" t="s">
        <v>342</v>
      </c>
      <c r="O35" s="40" t="s">
        <v>374</v>
      </c>
      <c r="P35" s="40"/>
      <c r="Q35" s="55"/>
    </row>
    <row r="36" spans="1:18" ht="93" customHeight="1">
      <c r="A36" s="131"/>
      <c r="B36" s="134"/>
      <c r="C36" s="131"/>
      <c r="D36" s="131"/>
      <c r="E36" s="131"/>
      <c r="F36" s="94">
        <v>1</v>
      </c>
      <c r="G36" s="94">
        <v>1</v>
      </c>
      <c r="H36" s="94"/>
      <c r="I36" s="94" t="s">
        <v>19</v>
      </c>
      <c r="J36" s="96" t="s">
        <v>349</v>
      </c>
      <c r="K36" s="97" t="s">
        <v>238</v>
      </c>
      <c r="L36" s="94" t="s">
        <v>21</v>
      </c>
      <c r="M36" s="97" t="s">
        <v>238</v>
      </c>
      <c r="N36" s="97" t="s">
        <v>341</v>
      </c>
      <c r="O36" s="40" t="s">
        <v>298</v>
      </c>
      <c r="P36" s="40"/>
      <c r="Q36" s="52"/>
    </row>
    <row r="37" spans="1:18" ht="93" customHeight="1">
      <c r="A37" s="131"/>
      <c r="B37" s="134"/>
      <c r="C37" s="131"/>
      <c r="D37" s="131"/>
      <c r="E37" s="131"/>
      <c r="F37" s="94">
        <v>1</v>
      </c>
      <c r="G37" s="94">
        <v>1</v>
      </c>
      <c r="H37" s="94"/>
      <c r="I37" s="94" t="s">
        <v>19</v>
      </c>
      <c r="J37" s="97" t="s">
        <v>352</v>
      </c>
      <c r="K37" s="97" t="s">
        <v>199</v>
      </c>
      <c r="L37" s="94" t="s">
        <v>62</v>
      </c>
      <c r="M37" s="97" t="s">
        <v>199</v>
      </c>
      <c r="N37" s="97" t="s">
        <v>342</v>
      </c>
      <c r="O37" s="40" t="s">
        <v>290</v>
      </c>
      <c r="P37" s="40"/>
      <c r="Q37" s="51"/>
      <c r="R37" s="87"/>
    </row>
    <row r="38" spans="1:18" ht="93" customHeight="1">
      <c r="A38" s="131">
        <v>5</v>
      </c>
      <c r="B38" s="134" t="s">
        <v>206</v>
      </c>
      <c r="C38" s="131">
        <v>15</v>
      </c>
      <c r="D38" s="131">
        <v>12</v>
      </c>
      <c r="E38" s="131"/>
      <c r="F38" s="94">
        <v>1</v>
      </c>
      <c r="G38" s="94">
        <v>1</v>
      </c>
      <c r="H38" s="94"/>
      <c r="I38" s="94" t="s">
        <v>19</v>
      </c>
      <c r="J38" s="83" t="s">
        <v>350</v>
      </c>
      <c r="K38" s="97" t="s">
        <v>329</v>
      </c>
      <c r="L38" s="94" t="s">
        <v>21</v>
      </c>
      <c r="M38" s="97" t="s">
        <v>329</v>
      </c>
      <c r="N38" s="97" t="s">
        <v>341</v>
      </c>
      <c r="O38" s="40" t="s">
        <v>330</v>
      </c>
      <c r="P38" s="40"/>
      <c r="Q38" s="52"/>
    </row>
    <row r="39" spans="1:18" ht="93" customHeight="1">
      <c r="A39" s="131"/>
      <c r="B39" s="134"/>
      <c r="C39" s="131"/>
      <c r="D39" s="131"/>
      <c r="E39" s="131"/>
      <c r="F39" s="94">
        <v>1</v>
      </c>
      <c r="G39" s="94">
        <v>1</v>
      </c>
      <c r="H39" s="94"/>
      <c r="I39" s="94" t="s">
        <v>19</v>
      </c>
      <c r="J39" s="96" t="s">
        <v>328</v>
      </c>
      <c r="K39" s="96" t="s">
        <v>265</v>
      </c>
      <c r="L39" s="94" t="s">
        <v>21</v>
      </c>
      <c r="M39" s="96" t="s">
        <v>265</v>
      </c>
      <c r="N39" s="97" t="s">
        <v>341</v>
      </c>
      <c r="O39" s="40" t="s">
        <v>291</v>
      </c>
      <c r="P39" s="40"/>
      <c r="Q39" s="52"/>
    </row>
    <row r="40" spans="1:18" ht="93" customHeight="1">
      <c r="A40" s="131"/>
      <c r="B40" s="134"/>
      <c r="C40" s="131"/>
      <c r="D40" s="131"/>
      <c r="E40" s="131"/>
      <c r="F40" s="94">
        <v>1</v>
      </c>
      <c r="G40" s="94">
        <v>1</v>
      </c>
      <c r="H40" s="94"/>
      <c r="I40" s="94" t="s">
        <v>19</v>
      </c>
      <c r="J40" s="96" t="s">
        <v>349</v>
      </c>
      <c r="K40" s="97" t="s">
        <v>238</v>
      </c>
      <c r="L40" s="94" t="s">
        <v>21</v>
      </c>
      <c r="M40" s="97" t="s">
        <v>238</v>
      </c>
      <c r="N40" s="97" t="s">
        <v>341</v>
      </c>
      <c r="O40" s="40" t="s">
        <v>298</v>
      </c>
      <c r="P40" s="40"/>
      <c r="Q40" s="52"/>
    </row>
    <row r="41" spans="1:18" ht="93" customHeight="1">
      <c r="A41" s="131">
        <v>6</v>
      </c>
      <c r="B41" s="134" t="s">
        <v>207</v>
      </c>
      <c r="C41" s="131">
        <v>9</v>
      </c>
      <c r="D41" s="131">
        <v>5</v>
      </c>
      <c r="E41" s="131"/>
      <c r="F41" s="94">
        <v>1</v>
      </c>
      <c r="G41" s="94">
        <v>1</v>
      </c>
      <c r="H41" s="94"/>
      <c r="I41" s="94" t="s">
        <v>19</v>
      </c>
      <c r="J41" s="96" t="s">
        <v>365</v>
      </c>
      <c r="K41" s="97" t="s">
        <v>197</v>
      </c>
      <c r="L41" s="94" t="s">
        <v>21</v>
      </c>
      <c r="M41" s="97" t="s">
        <v>197</v>
      </c>
      <c r="N41" s="97" t="s">
        <v>341</v>
      </c>
      <c r="O41" s="40" t="s">
        <v>292</v>
      </c>
      <c r="P41" s="40"/>
      <c r="Q41" s="51"/>
    </row>
    <row r="42" spans="1:18" ht="93" customHeight="1">
      <c r="A42" s="131"/>
      <c r="B42" s="134"/>
      <c r="C42" s="131"/>
      <c r="D42" s="131"/>
      <c r="E42" s="131"/>
      <c r="F42" s="94">
        <v>1</v>
      </c>
      <c r="G42" s="94">
        <v>1</v>
      </c>
      <c r="H42" s="94"/>
      <c r="I42" s="94" t="s">
        <v>19</v>
      </c>
      <c r="J42" s="97" t="s">
        <v>351</v>
      </c>
      <c r="K42" s="97" t="s">
        <v>200</v>
      </c>
      <c r="L42" s="94" t="s">
        <v>21</v>
      </c>
      <c r="M42" s="97" t="s">
        <v>304</v>
      </c>
      <c r="N42" s="97" t="s">
        <v>342</v>
      </c>
      <c r="O42" s="40" t="s">
        <v>293</v>
      </c>
      <c r="P42" s="40"/>
      <c r="Q42" s="52"/>
    </row>
    <row r="43" spans="1:18" ht="93" customHeight="1">
      <c r="A43" s="131"/>
      <c r="B43" s="134"/>
      <c r="C43" s="131"/>
      <c r="D43" s="131"/>
      <c r="E43" s="131"/>
      <c r="F43" s="94">
        <v>1</v>
      </c>
      <c r="G43" s="94">
        <v>1</v>
      </c>
      <c r="H43" s="94"/>
      <c r="I43" s="94" t="s">
        <v>19</v>
      </c>
      <c r="J43" s="96" t="s">
        <v>367</v>
      </c>
      <c r="K43" s="97" t="s">
        <v>201</v>
      </c>
      <c r="L43" s="94" t="s">
        <v>21</v>
      </c>
      <c r="M43" s="97" t="s">
        <v>201</v>
      </c>
      <c r="N43" s="97" t="s">
        <v>341</v>
      </c>
      <c r="O43" s="40" t="s">
        <v>294</v>
      </c>
      <c r="P43" s="40"/>
      <c r="Q43" s="51"/>
    </row>
    <row r="44" spans="1:18" ht="93" customHeight="1">
      <c r="A44" s="131"/>
      <c r="B44" s="134"/>
      <c r="C44" s="131"/>
      <c r="D44" s="131"/>
      <c r="E44" s="131"/>
      <c r="F44" s="94">
        <v>1</v>
      </c>
      <c r="G44" s="94">
        <v>1</v>
      </c>
      <c r="H44" s="94"/>
      <c r="I44" s="94" t="s">
        <v>19</v>
      </c>
      <c r="J44" s="96" t="s">
        <v>328</v>
      </c>
      <c r="K44" s="96" t="s">
        <v>265</v>
      </c>
      <c r="L44" s="94" t="s">
        <v>21</v>
      </c>
      <c r="M44" s="96" t="s">
        <v>265</v>
      </c>
      <c r="N44" s="97" t="s">
        <v>341</v>
      </c>
      <c r="O44" s="40" t="s">
        <v>291</v>
      </c>
      <c r="P44" s="40"/>
      <c r="Q44" s="52"/>
    </row>
    <row r="45" spans="1:18" ht="93" customHeight="1">
      <c r="A45" s="94">
        <v>7</v>
      </c>
      <c r="B45" s="97" t="s">
        <v>54</v>
      </c>
      <c r="C45" s="94">
        <v>17</v>
      </c>
      <c r="D45" s="94">
        <v>11</v>
      </c>
      <c r="E45" s="94"/>
      <c r="F45" s="94">
        <v>6</v>
      </c>
      <c r="G45" s="94">
        <v>6</v>
      </c>
      <c r="H45" s="94"/>
      <c r="I45" s="94" t="s">
        <v>19</v>
      </c>
      <c r="J45" s="97" t="s">
        <v>370</v>
      </c>
      <c r="K45" s="97" t="s">
        <v>202</v>
      </c>
      <c r="L45" s="94" t="s">
        <v>121</v>
      </c>
      <c r="M45" s="97" t="s">
        <v>202</v>
      </c>
      <c r="N45" s="97" t="s">
        <v>341</v>
      </c>
      <c r="O45" s="40" t="s">
        <v>295</v>
      </c>
      <c r="P45" s="40"/>
      <c r="Q45" s="51"/>
    </row>
    <row r="46" spans="1:18" ht="93" customHeight="1">
      <c r="A46" s="131">
        <v>8</v>
      </c>
      <c r="B46" s="134" t="s">
        <v>208</v>
      </c>
      <c r="C46" s="131">
        <v>7</v>
      </c>
      <c r="D46" s="131">
        <v>5</v>
      </c>
      <c r="E46" s="94"/>
      <c r="F46" s="94">
        <v>1</v>
      </c>
      <c r="G46" s="94">
        <v>1</v>
      </c>
      <c r="H46" s="94"/>
      <c r="I46" s="94" t="s">
        <v>19</v>
      </c>
      <c r="J46" s="97" t="s">
        <v>346</v>
      </c>
      <c r="K46" s="97" t="s">
        <v>198</v>
      </c>
      <c r="L46" s="94" t="s">
        <v>21</v>
      </c>
      <c r="M46" s="97" t="s">
        <v>198</v>
      </c>
      <c r="N46" s="97" t="s">
        <v>341</v>
      </c>
      <c r="O46" s="40" t="s">
        <v>289</v>
      </c>
      <c r="P46" s="40"/>
      <c r="Q46" s="52"/>
    </row>
    <row r="47" spans="1:18" ht="93" customHeight="1">
      <c r="A47" s="131"/>
      <c r="B47" s="134"/>
      <c r="C47" s="131"/>
      <c r="D47" s="131"/>
      <c r="E47" s="94"/>
      <c r="F47" s="94">
        <v>1</v>
      </c>
      <c r="G47" s="94">
        <v>1</v>
      </c>
      <c r="H47" s="94"/>
      <c r="I47" s="94" t="s">
        <v>19</v>
      </c>
      <c r="J47" s="97" t="s">
        <v>356</v>
      </c>
      <c r="K47" s="97" t="s">
        <v>20</v>
      </c>
      <c r="L47" s="44" t="s">
        <v>119</v>
      </c>
      <c r="M47" s="97" t="s">
        <v>20</v>
      </c>
      <c r="N47" s="97" t="s">
        <v>341</v>
      </c>
      <c r="O47" s="40" t="s">
        <v>282</v>
      </c>
      <c r="P47" s="40"/>
      <c r="Q47" s="52"/>
    </row>
    <row r="48" spans="1:18" ht="93" customHeight="1">
      <c r="A48" s="94">
        <v>9</v>
      </c>
      <c r="B48" s="97" t="s">
        <v>227</v>
      </c>
      <c r="C48" s="97">
        <v>8</v>
      </c>
      <c r="D48" s="97">
        <v>7</v>
      </c>
      <c r="E48" s="45"/>
      <c r="F48" s="97">
        <v>1</v>
      </c>
      <c r="G48" s="97">
        <v>1</v>
      </c>
      <c r="H48" s="45"/>
      <c r="I48" s="97" t="s">
        <v>19</v>
      </c>
      <c r="J48" s="97" t="s">
        <v>353</v>
      </c>
      <c r="K48" s="97" t="s">
        <v>199</v>
      </c>
      <c r="L48" s="97" t="s">
        <v>62</v>
      </c>
      <c r="M48" s="97" t="s">
        <v>199</v>
      </c>
      <c r="N48" s="97" t="s">
        <v>342</v>
      </c>
      <c r="O48" s="40" t="s">
        <v>290</v>
      </c>
      <c r="P48" s="40"/>
      <c r="Q48" s="51"/>
      <c r="R48" s="87"/>
    </row>
    <row r="49" spans="1:17" ht="128.25" customHeight="1">
      <c r="A49" s="101">
        <v>10</v>
      </c>
      <c r="B49" s="45" t="s">
        <v>230</v>
      </c>
      <c r="C49" s="102">
        <v>8</v>
      </c>
      <c r="D49" s="102">
        <v>6</v>
      </c>
      <c r="E49" s="45"/>
      <c r="F49" s="97">
        <v>2</v>
      </c>
      <c r="G49" s="97">
        <v>2</v>
      </c>
      <c r="H49" s="45"/>
      <c r="I49" s="76" t="s">
        <v>19</v>
      </c>
      <c r="J49" s="65" t="s">
        <v>362</v>
      </c>
      <c r="K49" s="100" t="s">
        <v>91</v>
      </c>
      <c r="L49" s="100" t="s">
        <v>92</v>
      </c>
      <c r="M49" s="100" t="s">
        <v>91</v>
      </c>
      <c r="N49" s="69" t="s">
        <v>341</v>
      </c>
      <c r="O49" s="75" t="s">
        <v>288</v>
      </c>
      <c r="P49" s="40" t="s">
        <v>309</v>
      </c>
      <c r="Q49" s="52"/>
    </row>
    <row r="50" spans="1:17" ht="47.25" customHeight="1">
      <c r="A50" s="37" t="s">
        <v>108</v>
      </c>
      <c r="B50" s="98" t="s">
        <v>111</v>
      </c>
      <c r="C50" s="37">
        <v>48</v>
      </c>
      <c r="D50" s="37">
        <v>38</v>
      </c>
      <c r="E50" s="37">
        <v>1</v>
      </c>
      <c r="F50" s="37">
        <f>SUM(F51:F52)</f>
        <v>2</v>
      </c>
      <c r="G50" s="37">
        <f>SUM(G51:G52)</f>
        <v>2</v>
      </c>
      <c r="H50" s="94"/>
      <c r="I50" s="94"/>
      <c r="J50" s="97"/>
      <c r="K50" s="97"/>
      <c r="L50" s="94"/>
      <c r="M50" s="97"/>
      <c r="N50" s="97"/>
      <c r="O50" s="40"/>
      <c r="P50" s="40"/>
      <c r="Q50" s="52"/>
    </row>
    <row r="51" spans="1:17" ht="105" customHeight="1">
      <c r="A51" s="131">
        <v>1</v>
      </c>
      <c r="B51" s="134" t="s">
        <v>118</v>
      </c>
      <c r="C51" s="131">
        <v>7</v>
      </c>
      <c r="D51" s="131">
        <v>5</v>
      </c>
      <c r="E51" s="131"/>
      <c r="F51" s="94">
        <v>1</v>
      </c>
      <c r="G51" s="94">
        <v>1</v>
      </c>
      <c r="H51" s="94"/>
      <c r="I51" s="61" t="s">
        <v>19</v>
      </c>
      <c r="J51" s="99" t="s">
        <v>365</v>
      </c>
      <c r="K51" s="100" t="s">
        <v>197</v>
      </c>
      <c r="L51" s="61" t="s">
        <v>21</v>
      </c>
      <c r="M51" s="100" t="s">
        <v>197</v>
      </c>
      <c r="N51" s="100" t="s">
        <v>341</v>
      </c>
      <c r="O51" s="40" t="s">
        <v>292</v>
      </c>
      <c r="P51" s="40"/>
      <c r="Q51" s="51"/>
    </row>
    <row r="52" spans="1:17" ht="93" customHeight="1">
      <c r="A52" s="131"/>
      <c r="B52" s="134"/>
      <c r="C52" s="131"/>
      <c r="D52" s="131"/>
      <c r="E52" s="131"/>
      <c r="F52" s="94">
        <v>1</v>
      </c>
      <c r="G52" s="94">
        <v>1</v>
      </c>
      <c r="H52" s="94"/>
      <c r="I52" s="94" t="s">
        <v>69</v>
      </c>
      <c r="J52" s="96" t="s">
        <v>347</v>
      </c>
      <c r="K52" s="97" t="s">
        <v>307</v>
      </c>
      <c r="L52" s="84" t="s">
        <v>232</v>
      </c>
      <c r="M52" s="97" t="s">
        <v>307</v>
      </c>
      <c r="N52" s="97" t="s">
        <v>341</v>
      </c>
      <c r="O52" s="40" t="s">
        <v>327</v>
      </c>
      <c r="P52" s="40"/>
      <c r="Q52" s="52"/>
    </row>
    <row r="53" spans="1:17" ht="55.5" customHeight="1">
      <c r="A53" s="37" t="s">
        <v>110</v>
      </c>
      <c r="B53" s="98" t="s">
        <v>233</v>
      </c>
      <c r="C53" s="35">
        <v>108</v>
      </c>
      <c r="D53" s="35">
        <v>99</v>
      </c>
      <c r="E53" s="37">
        <v>0</v>
      </c>
      <c r="F53" s="37">
        <f>SUM(F54:F58)</f>
        <v>5</v>
      </c>
      <c r="G53" s="37">
        <f>SUM(G54:G58)</f>
        <v>5</v>
      </c>
      <c r="H53" s="94"/>
      <c r="I53" s="94"/>
      <c r="J53" s="97"/>
      <c r="K53" s="97"/>
      <c r="L53" s="94"/>
      <c r="M53" s="97"/>
      <c r="N53" s="97"/>
      <c r="O53" s="40"/>
      <c r="P53" s="40"/>
      <c r="Q53" s="52"/>
    </row>
    <row r="54" spans="1:17" ht="68.45" customHeight="1">
      <c r="A54" s="131">
        <v>1</v>
      </c>
      <c r="B54" s="134" t="s">
        <v>88</v>
      </c>
      <c r="C54" s="131">
        <v>5</v>
      </c>
      <c r="D54" s="131">
        <v>3</v>
      </c>
      <c r="E54" s="131"/>
      <c r="F54" s="94">
        <v>1</v>
      </c>
      <c r="G54" s="94">
        <v>1</v>
      </c>
      <c r="H54" s="94"/>
      <c r="I54" s="94" t="s">
        <v>19</v>
      </c>
      <c r="J54" s="97" t="s">
        <v>356</v>
      </c>
      <c r="K54" s="97" t="s">
        <v>20</v>
      </c>
      <c r="L54" s="44" t="s">
        <v>119</v>
      </c>
      <c r="M54" s="97" t="s">
        <v>20</v>
      </c>
      <c r="N54" s="97" t="s">
        <v>341</v>
      </c>
      <c r="O54" s="40" t="s">
        <v>282</v>
      </c>
      <c r="P54" s="40"/>
      <c r="Q54" s="52"/>
    </row>
    <row r="55" spans="1:17" ht="83.25" customHeight="1">
      <c r="A55" s="131"/>
      <c r="B55" s="134"/>
      <c r="C55" s="131"/>
      <c r="D55" s="131"/>
      <c r="E55" s="131"/>
      <c r="F55" s="94">
        <v>1</v>
      </c>
      <c r="G55" s="94">
        <v>1</v>
      </c>
      <c r="H55" s="94"/>
      <c r="I55" s="94" t="s">
        <v>19</v>
      </c>
      <c r="J55" s="40" t="s">
        <v>348</v>
      </c>
      <c r="K55" s="40" t="s">
        <v>127</v>
      </c>
      <c r="L55" s="94" t="s">
        <v>77</v>
      </c>
      <c r="M55" s="40" t="s">
        <v>127</v>
      </c>
      <c r="N55" s="40" t="s">
        <v>341</v>
      </c>
      <c r="O55" s="40" t="s">
        <v>283</v>
      </c>
      <c r="P55" s="40"/>
      <c r="Q55" s="52"/>
    </row>
    <row r="56" spans="1:17" ht="67.900000000000006" customHeight="1">
      <c r="A56" s="132">
        <v>2</v>
      </c>
      <c r="B56" s="133" t="s">
        <v>264</v>
      </c>
      <c r="C56" s="132">
        <v>7</v>
      </c>
      <c r="D56" s="132">
        <v>5</v>
      </c>
      <c r="E56" s="58"/>
      <c r="F56" s="132">
        <v>2</v>
      </c>
      <c r="G56" s="95">
        <v>1</v>
      </c>
      <c r="H56" s="95"/>
      <c r="I56" s="94" t="s">
        <v>19</v>
      </c>
      <c r="J56" s="97" t="s">
        <v>370</v>
      </c>
      <c r="K56" s="97" t="s">
        <v>120</v>
      </c>
      <c r="L56" s="94" t="s">
        <v>121</v>
      </c>
      <c r="M56" s="97" t="s">
        <v>120</v>
      </c>
      <c r="N56" s="97" t="s">
        <v>341</v>
      </c>
      <c r="O56" s="40" t="s">
        <v>296</v>
      </c>
      <c r="P56" s="40"/>
      <c r="Q56" s="51"/>
    </row>
    <row r="57" spans="1:17" ht="57.6" customHeight="1">
      <c r="A57" s="132"/>
      <c r="B57" s="133"/>
      <c r="C57" s="132"/>
      <c r="D57" s="132"/>
      <c r="E57" s="58"/>
      <c r="F57" s="132"/>
      <c r="G57" s="95">
        <v>1</v>
      </c>
      <c r="H57" s="95"/>
      <c r="I57" s="95" t="s">
        <v>19</v>
      </c>
      <c r="J57" s="96" t="s">
        <v>328</v>
      </c>
      <c r="K57" s="96" t="s">
        <v>265</v>
      </c>
      <c r="L57" s="86" t="s">
        <v>21</v>
      </c>
      <c r="M57" s="96" t="s">
        <v>265</v>
      </c>
      <c r="N57" s="97" t="s">
        <v>341</v>
      </c>
      <c r="O57" s="40" t="s">
        <v>291</v>
      </c>
      <c r="P57" s="59"/>
      <c r="Q57" s="52"/>
    </row>
    <row r="58" spans="1:17" ht="123.75" customHeight="1">
      <c r="A58" s="94">
        <v>3</v>
      </c>
      <c r="B58" s="97" t="s">
        <v>234</v>
      </c>
      <c r="C58" s="94">
        <v>5</v>
      </c>
      <c r="D58" s="94">
        <v>4</v>
      </c>
      <c r="E58" s="94"/>
      <c r="F58" s="94">
        <v>1</v>
      </c>
      <c r="G58" s="94">
        <v>1</v>
      </c>
      <c r="H58" s="94"/>
      <c r="I58" s="94" t="s">
        <v>19</v>
      </c>
      <c r="J58" s="19" t="s">
        <v>362</v>
      </c>
      <c r="K58" s="97" t="s">
        <v>91</v>
      </c>
      <c r="L58" s="94" t="s">
        <v>92</v>
      </c>
      <c r="M58" s="97" t="s">
        <v>91</v>
      </c>
      <c r="N58" s="82" t="s">
        <v>341</v>
      </c>
      <c r="O58" s="75" t="s">
        <v>288</v>
      </c>
      <c r="P58" s="40" t="s">
        <v>309</v>
      </c>
      <c r="Q58" s="52"/>
    </row>
    <row r="59" spans="1:17" ht="68.25" customHeight="1">
      <c r="A59" s="37" t="s">
        <v>125</v>
      </c>
      <c r="B59" s="98" t="s">
        <v>122</v>
      </c>
      <c r="C59" s="35">
        <v>115</v>
      </c>
      <c r="D59" s="35">
        <v>108</v>
      </c>
      <c r="E59" s="37">
        <v>2</v>
      </c>
      <c r="F59" s="37">
        <v>2</v>
      </c>
      <c r="G59" s="37">
        <v>2</v>
      </c>
      <c r="H59" s="94"/>
      <c r="I59" s="94"/>
      <c r="J59" s="97"/>
      <c r="K59" s="97"/>
      <c r="L59" s="94"/>
      <c r="M59" s="97"/>
      <c r="N59" s="97"/>
      <c r="O59" s="40"/>
      <c r="P59" s="40"/>
      <c r="Q59" s="52"/>
    </row>
    <row r="60" spans="1:17" ht="59.25" customHeight="1">
      <c r="A60" s="94">
        <v>1</v>
      </c>
      <c r="B60" s="97" t="s">
        <v>257</v>
      </c>
      <c r="C60" s="94">
        <v>10</v>
      </c>
      <c r="D60" s="94">
        <v>9</v>
      </c>
      <c r="E60" s="94"/>
      <c r="F60" s="94">
        <v>1</v>
      </c>
      <c r="G60" s="94">
        <v>1</v>
      </c>
      <c r="H60" s="94"/>
      <c r="I60" s="61" t="s">
        <v>19</v>
      </c>
      <c r="J60" s="100" t="s">
        <v>370</v>
      </c>
      <c r="K60" s="100" t="s">
        <v>120</v>
      </c>
      <c r="L60" s="61" t="s">
        <v>121</v>
      </c>
      <c r="M60" s="100" t="s">
        <v>120</v>
      </c>
      <c r="N60" s="100" t="s">
        <v>341</v>
      </c>
      <c r="O60" s="40" t="s">
        <v>312</v>
      </c>
      <c r="P60" s="40"/>
      <c r="Q60" s="51"/>
    </row>
    <row r="61" spans="1:17" ht="95.25" customHeight="1">
      <c r="A61" s="94">
        <v>2</v>
      </c>
      <c r="B61" s="97" t="s">
        <v>258</v>
      </c>
      <c r="C61" s="94">
        <v>8</v>
      </c>
      <c r="D61" s="94">
        <v>7</v>
      </c>
      <c r="E61" s="94"/>
      <c r="F61" s="94">
        <v>1</v>
      </c>
      <c r="G61" s="94">
        <v>1</v>
      </c>
      <c r="H61" s="94"/>
      <c r="I61" s="61" t="s">
        <v>19</v>
      </c>
      <c r="J61" s="99" t="s">
        <v>366</v>
      </c>
      <c r="K61" s="100" t="s">
        <v>308</v>
      </c>
      <c r="L61" s="64" t="s">
        <v>21</v>
      </c>
      <c r="M61" s="100" t="s">
        <v>308</v>
      </c>
      <c r="N61" s="100" t="s">
        <v>341</v>
      </c>
      <c r="O61" s="40" t="s">
        <v>326</v>
      </c>
      <c r="P61" s="40"/>
      <c r="Q61" s="52"/>
    </row>
    <row r="62" spans="1:17" ht="57.75" customHeight="1">
      <c r="A62" s="37" t="s">
        <v>129</v>
      </c>
      <c r="B62" s="98" t="s">
        <v>128</v>
      </c>
      <c r="C62" s="37">
        <v>130</v>
      </c>
      <c r="D62" s="37">
        <v>112</v>
      </c>
      <c r="E62" s="37">
        <v>3</v>
      </c>
      <c r="F62" s="37">
        <f>SUM(F63:F68)</f>
        <v>6</v>
      </c>
      <c r="G62" s="37">
        <f>SUM(G63:G68)</f>
        <v>6</v>
      </c>
      <c r="H62" s="94"/>
      <c r="I62" s="94"/>
      <c r="J62" s="97"/>
      <c r="K62" s="97"/>
      <c r="L62" s="94"/>
      <c r="M62" s="97"/>
      <c r="N62" s="97"/>
      <c r="O62" s="40" t="s">
        <v>261</v>
      </c>
      <c r="P62" s="40"/>
      <c r="Q62" s="52"/>
    </row>
    <row r="63" spans="1:17" ht="114" customHeight="1">
      <c r="A63" s="131">
        <v>1</v>
      </c>
      <c r="B63" s="134" t="s">
        <v>22</v>
      </c>
      <c r="C63" s="131">
        <v>8</v>
      </c>
      <c r="D63" s="131">
        <v>3</v>
      </c>
      <c r="E63" s="131">
        <v>0</v>
      </c>
      <c r="F63" s="94">
        <v>1</v>
      </c>
      <c r="G63" s="94">
        <v>1</v>
      </c>
      <c r="H63" s="94">
        <v>0</v>
      </c>
      <c r="I63" s="61" t="s">
        <v>19</v>
      </c>
      <c r="J63" s="99" t="s">
        <v>365</v>
      </c>
      <c r="K63" s="100" t="s">
        <v>197</v>
      </c>
      <c r="L63" s="61" t="s">
        <v>21</v>
      </c>
      <c r="M63" s="100" t="s">
        <v>197</v>
      </c>
      <c r="N63" s="100" t="s">
        <v>341</v>
      </c>
      <c r="O63" s="40" t="s">
        <v>292</v>
      </c>
      <c r="P63" s="40"/>
      <c r="Q63" s="51"/>
    </row>
    <row r="64" spans="1:17" ht="93" customHeight="1">
      <c r="A64" s="131"/>
      <c r="B64" s="134"/>
      <c r="C64" s="131"/>
      <c r="D64" s="131"/>
      <c r="E64" s="131"/>
      <c r="F64" s="94">
        <v>1</v>
      </c>
      <c r="G64" s="94">
        <v>1</v>
      </c>
      <c r="H64" s="94"/>
      <c r="I64" s="61" t="s">
        <v>19</v>
      </c>
      <c r="J64" s="99" t="s">
        <v>366</v>
      </c>
      <c r="K64" s="100" t="s">
        <v>308</v>
      </c>
      <c r="L64" s="61" t="s">
        <v>21</v>
      </c>
      <c r="M64" s="100" t="s">
        <v>308</v>
      </c>
      <c r="N64" s="100" t="s">
        <v>341</v>
      </c>
      <c r="O64" s="40" t="s">
        <v>326</v>
      </c>
      <c r="P64" s="40"/>
      <c r="Q64" s="52"/>
    </row>
    <row r="65" spans="1:17" ht="93" customHeight="1">
      <c r="A65" s="131"/>
      <c r="B65" s="134"/>
      <c r="C65" s="131"/>
      <c r="D65" s="131"/>
      <c r="E65" s="131"/>
      <c r="F65" s="94">
        <v>1</v>
      </c>
      <c r="G65" s="94">
        <v>1</v>
      </c>
      <c r="H65" s="94">
        <v>0</v>
      </c>
      <c r="I65" s="94" t="s">
        <v>19</v>
      </c>
      <c r="J65" s="96" t="s">
        <v>328</v>
      </c>
      <c r="K65" s="96" t="s">
        <v>265</v>
      </c>
      <c r="L65" s="94" t="s">
        <v>21</v>
      </c>
      <c r="M65" s="96" t="s">
        <v>265</v>
      </c>
      <c r="N65" s="97" t="s">
        <v>341</v>
      </c>
      <c r="O65" s="40" t="s">
        <v>291</v>
      </c>
      <c r="P65" s="40"/>
      <c r="Q65" s="52"/>
    </row>
    <row r="66" spans="1:17" ht="93" customHeight="1">
      <c r="A66" s="131"/>
      <c r="B66" s="134"/>
      <c r="C66" s="131"/>
      <c r="D66" s="131"/>
      <c r="E66" s="131"/>
      <c r="F66" s="94">
        <v>1</v>
      </c>
      <c r="G66" s="94">
        <v>1</v>
      </c>
      <c r="H66" s="94">
        <v>0</v>
      </c>
      <c r="I66" s="94" t="s">
        <v>19</v>
      </c>
      <c r="J66" s="40" t="s">
        <v>348</v>
      </c>
      <c r="K66" s="40" t="s">
        <v>127</v>
      </c>
      <c r="L66" s="94" t="s">
        <v>77</v>
      </c>
      <c r="M66" s="40" t="s">
        <v>127</v>
      </c>
      <c r="N66" s="40" t="s">
        <v>341</v>
      </c>
      <c r="O66" s="40" t="s">
        <v>283</v>
      </c>
      <c r="P66" s="40"/>
      <c r="Q66" s="52"/>
    </row>
    <row r="67" spans="1:17" ht="93" customHeight="1">
      <c r="A67" s="94">
        <v>2</v>
      </c>
      <c r="B67" s="97" t="s">
        <v>311</v>
      </c>
      <c r="C67" s="94">
        <v>9</v>
      </c>
      <c r="D67" s="94">
        <v>8</v>
      </c>
      <c r="E67" s="94"/>
      <c r="F67" s="94">
        <v>1</v>
      </c>
      <c r="G67" s="94">
        <v>1</v>
      </c>
      <c r="H67" s="94"/>
      <c r="I67" s="94" t="s">
        <v>19</v>
      </c>
      <c r="J67" s="97" t="s">
        <v>370</v>
      </c>
      <c r="K67" s="97" t="s">
        <v>120</v>
      </c>
      <c r="L67" s="94" t="s">
        <v>121</v>
      </c>
      <c r="M67" s="97" t="s">
        <v>120</v>
      </c>
      <c r="N67" s="97" t="s">
        <v>341</v>
      </c>
      <c r="O67" s="40" t="s">
        <v>312</v>
      </c>
      <c r="P67" s="40"/>
      <c r="Q67" s="51"/>
    </row>
    <row r="68" spans="1:17" ht="120.75" customHeight="1">
      <c r="A68" s="94">
        <v>3</v>
      </c>
      <c r="B68" s="97" t="s">
        <v>90</v>
      </c>
      <c r="C68" s="94">
        <v>7</v>
      </c>
      <c r="D68" s="94">
        <v>6</v>
      </c>
      <c r="E68" s="94">
        <v>0</v>
      </c>
      <c r="F68" s="94">
        <v>1</v>
      </c>
      <c r="G68" s="94">
        <v>1</v>
      </c>
      <c r="H68" s="94">
        <v>0</v>
      </c>
      <c r="I68" s="94" t="s">
        <v>19</v>
      </c>
      <c r="J68" s="19" t="s">
        <v>362</v>
      </c>
      <c r="K68" s="97" t="s">
        <v>91</v>
      </c>
      <c r="L68" s="94" t="s">
        <v>92</v>
      </c>
      <c r="M68" s="97" t="s">
        <v>91</v>
      </c>
      <c r="N68" s="82" t="s">
        <v>341</v>
      </c>
      <c r="O68" s="100" t="s">
        <v>299</v>
      </c>
      <c r="P68" s="40" t="s">
        <v>309</v>
      </c>
      <c r="Q68" s="52"/>
    </row>
    <row r="69" spans="1:17" ht="43.5" customHeight="1">
      <c r="A69" s="37" t="s">
        <v>137</v>
      </c>
      <c r="B69" s="98" t="s">
        <v>135</v>
      </c>
      <c r="C69" s="37">
        <v>195</v>
      </c>
      <c r="D69" s="37">
        <v>150</v>
      </c>
      <c r="E69" s="94">
        <v>1</v>
      </c>
      <c r="F69" s="37">
        <f>SUM(F70:F73)</f>
        <v>4</v>
      </c>
      <c r="G69" s="37">
        <f>SUM(G70:G73)</f>
        <v>4</v>
      </c>
      <c r="H69" s="94"/>
      <c r="I69" s="94"/>
      <c r="J69" s="97"/>
      <c r="K69" s="97"/>
      <c r="L69" s="94"/>
      <c r="M69" s="97"/>
      <c r="N69" s="97"/>
      <c r="O69" s="40" t="s">
        <v>261</v>
      </c>
      <c r="P69" s="40"/>
      <c r="Q69" s="52"/>
    </row>
    <row r="70" spans="1:17" ht="123.75" customHeight="1">
      <c r="A70" s="131">
        <v>1</v>
      </c>
      <c r="B70" s="134" t="s">
        <v>88</v>
      </c>
      <c r="C70" s="131">
        <v>7</v>
      </c>
      <c r="D70" s="131">
        <v>4</v>
      </c>
      <c r="E70" s="131">
        <v>0</v>
      </c>
      <c r="F70" s="94">
        <v>1</v>
      </c>
      <c r="G70" s="94">
        <v>1</v>
      </c>
      <c r="H70" s="94"/>
      <c r="I70" s="94" t="s">
        <v>133</v>
      </c>
      <c r="J70" s="19" t="s">
        <v>362</v>
      </c>
      <c r="K70" s="97" t="s">
        <v>134</v>
      </c>
      <c r="L70" s="94" t="s">
        <v>92</v>
      </c>
      <c r="M70" s="97" t="s">
        <v>134</v>
      </c>
      <c r="N70" s="82" t="s">
        <v>341</v>
      </c>
      <c r="O70" s="75" t="s">
        <v>300</v>
      </c>
      <c r="P70" s="40" t="s">
        <v>309</v>
      </c>
      <c r="Q70" s="52"/>
    </row>
    <row r="71" spans="1:17" ht="109.5" customHeight="1">
      <c r="A71" s="131"/>
      <c r="B71" s="134"/>
      <c r="C71" s="131"/>
      <c r="D71" s="131"/>
      <c r="E71" s="131"/>
      <c r="F71" s="94">
        <v>1</v>
      </c>
      <c r="G71" s="94">
        <v>1</v>
      </c>
      <c r="H71" s="94"/>
      <c r="I71" s="94" t="s">
        <v>133</v>
      </c>
      <c r="J71" s="96" t="s">
        <v>365</v>
      </c>
      <c r="K71" s="97" t="s">
        <v>197</v>
      </c>
      <c r="L71" s="44" t="s">
        <v>21</v>
      </c>
      <c r="M71" s="97" t="s">
        <v>197</v>
      </c>
      <c r="N71" s="97" t="s">
        <v>341</v>
      </c>
      <c r="O71" s="40" t="s">
        <v>292</v>
      </c>
      <c r="P71" s="40"/>
      <c r="Q71" s="51"/>
    </row>
    <row r="72" spans="1:17" ht="93" customHeight="1">
      <c r="A72" s="131"/>
      <c r="B72" s="134"/>
      <c r="C72" s="131"/>
      <c r="D72" s="131"/>
      <c r="E72" s="131"/>
      <c r="F72" s="94">
        <v>1</v>
      </c>
      <c r="G72" s="94">
        <v>1</v>
      </c>
      <c r="H72" s="94"/>
      <c r="I72" s="94" t="s">
        <v>19</v>
      </c>
      <c r="J72" s="40" t="s">
        <v>348</v>
      </c>
      <c r="K72" s="40" t="s">
        <v>127</v>
      </c>
      <c r="L72" s="94" t="s">
        <v>77</v>
      </c>
      <c r="M72" s="40" t="s">
        <v>127</v>
      </c>
      <c r="N72" s="40" t="s">
        <v>341</v>
      </c>
      <c r="O72" s="40" t="s">
        <v>283</v>
      </c>
      <c r="P72" s="40"/>
      <c r="Q72" s="52"/>
    </row>
    <row r="73" spans="1:17" ht="93" customHeight="1">
      <c r="A73" s="94">
        <v>2</v>
      </c>
      <c r="B73" s="97" t="s">
        <v>192</v>
      </c>
      <c r="C73" s="94">
        <v>10</v>
      </c>
      <c r="D73" s="94">
        <v>9</v>
      </c>
      <c r="E73" s="94">
        <v>0</v>
      </c>
      <c r="F73" s="94">
        <v>1</v>
      </c>
      <c r="G73" s="94">
        <v>1</v>
      </c>
      <c r="H73" s="94"/>
      <c r="I73" s="94" t="s">
        <v>133</v>
      </c>
      <c r="J73" s="96" t="s">
        <v>349</v>
      </c>
      <c r="K73" s="97" t="s">
        <v>238</v>
      </c>
      <c r="L73" s="44" t="s">
        <v>21</v>
      </c>
      <c r="M73" s="97" t="s">
        <v>238</v>
      </c>
      <c r="N73" s="97" t="s">
        <v>341</v>
      </c>
      <c r="O73" s="40" t="s">
        <v>298</v>
      </c>
      <c r="P73" s="40"/>
      <c r="Q73" s="52"/>
    </row>
    <row r="74" spans="1:17" ht="93" customHeight="1">
      <c r="A74" s="37" t="s">
        <v>186</v>
      </c>
      <c r="B74" s="98" t="s">
        <v>161</v>
      </c>
      <c r="C74" s="37">
        <v>221</v>
      </c>
      <c r="D74" s="37">
        <v>179</v>
      </c>
      <c r="E74" s="37">
        <v>5</v>
      </c>
      <c r="F74" s="37">
        <f>SUM(F75:F79)</f>
        <v>7</v>
      </c>
      <c r="G74" s="37">
        <f>SUM(G75:G79)</f>
        <v>7</v>
      </c>
      <c r="H74" s="94"/>
      <c r="I74" s="94"/>
      <c r="J74" s="97"/>
      <c r="K74" s="97"/>
      <c r="L74" s="94"/>
      <c r="M74" s="97"/>
      <c r="N74" s="97"/>
      <c r="O74" s="40" t="s">
        <v>261</v>
      </c>
      <c r="P74" s="40"/>
      <c r="Q74" s="52"/>
    </row>
    <row r="75" spans="1:17" ht="108" customHeight="1">
      <c r="A75" s="131">
        <v>1</v>
      </c>
      <c r="B75" s="134" t="s">
        <v>22</v>
      </c>
      <c r="C75" s="131">
        <v>7</v>
      </c>
      <c r="D75" s="131">
        <v>3</v>
      </c>
      <c r="E75" s="131">
        <v>0</v>
      </c>
      <c r="F75" s="94">
        <v>2</v>
      </c>
      <c r="G75" s="94">
        <v>2</v>
      </c>
      <c r="H75" s="94">
        <v>0</v>
      </c>
      <c r="I75" s="94" t="s">
        <v>19</v>
      </c>
      <c r="J75" s="96" t="s">
        <v>365</v>
      </c>
      <c r="K75" s="97" t="s">
        <v>197</v>
      </c>
      <c r="L75" s="97" t="s">
        <v>21</v>
      </c>
      <c r="M75" s="97" t="s">
        <v>197</v>
      </c>
      <c r="N75" s="97" t="s">
        <v>341</v>
      </c>
      <c r="O75" s="40" t="s">
        <v>292</v>
      </c>
      <c r="P75" s="40"/>
      <c r="Q75" s="51"/>
    </row>
    <row r="76" spans="1:17" ht="108" customHeight="1">
      <c r="A76" s="131"/>
      <c r="B76" s="134"/>
      <c r="C76" s="131"/>
      <c r="D76" s="131"/>
      <c r="E76" s="131"/>
      <c r="F76" s="94">
        <v>1</v>
      </c>
      <c r="G76" s="94">
        <v>1</v>
      </c>
      <c r="H76" s="94">
        <v>0</v>
      </c>
      <c r="I76" s="94" t="s">
        <v>19</v>
      </c>
      <c r="J76" s="96" t="s">
        <v>366</v>
      </c>
      <c r="K76" s="97" t="s">
        <v>308</v>
      </c>
      <c r="L76" s="97" t="s">
        <v>21</v>
      </c>
      <c r="M76" s="97" t="s">
        <v>308</v>
      </c>
      <c r="N76" s="97" t="s">
        <v>341</v>
      </c>
      <c r="O76" s="40" t="s">
        <v>326</v>
      </c>
      <c r="P76" s="40"/>
      <c r="Q76" s="52"/>
    </row>
    <row r="77" spans="1:17" ht="108" customHeight="1">
      <c r="A77" s="131"/>
      <c r="B77" s="134"/>
      <c r="C77" s="131"/>
      <c r="D77" s="131"/>
      <c r="E77" s="131"/>
      <c r="F77" s="94">
        <v>1</v>
      </c>
      <c r="G77" s="94">
        <v>1</v>
      </c>
      <c r="H77" s="94">
        <v>0</v>
      </c>
      <c r="I77" s="94" t="s">
        <v>19</v>
      </c>
      <c r="J77" s="40" t="s">
        <v>348</v>
      </c>
      <c r="K77" s="40" t="s">
        <v>127</v>
      </c>
      <c r="L77" s="97" t="s">
        <v>77</v>
      </c>
      <c r="M77" s="40" t="s">
        <v>127</v>
      </c>
      <c r="N77" s="40" t="s">
        <v>341</v>
      </c>
      <c r="O77" s="40" t="s">
        <v>297</v>
      </c>
      <c r="P77" s="40"/>
      <c r="Q77" s="51"/>
    </row>
    <row r="78" spans="1:17" ht="108" customHeight="1">
      <c r="A78" s="94">
        <v>2</v>
      </c>
      <c r="B78" s="97" t="s">
        <v>163</v>
      </c>
      <c r="C78" s="94">
        <v>7</v>
      </c>
      <c r="D78" s="94">
        <v>5</v>
      </c>
      <c r="E78" s="94">
        <v>0</v>
      </c>
      <c r="F78" s="94">
        <v>2</v>
      </c>
      <c r="G78" s="94">
        <v>2</v>
      </c>
      <c r="H78" s="94">
        <v>0</v>
      </c>
      <c r="I78" s="94" t="s">
        <v>19</v>
      </c>
      <c r="J78" s="96" t="s">
        <v>349</v>
      </c>
      <c r="K78" s="97" t="s">
        <v>238</v>
      </c>
      <c r="L78" s="94" t="s">
        <v>21</v>
      </c>
      <c r="M78" s="97" t="s">
        <v>238</v>
      </c>
      <c r="N78" s="97" t="s">
        <v>341</v>
      </c>
      <c r="O78" s="40" t="s">
        <v>298</v>
      </c>
      <c r="P78" s="40"/>
      <c r="Q78" s="52"/>
    </row>
    <row r="79" spans="1:17" ht="130.5" customHeight="1">
      <c r="A79" s="94">
        <v>3</v>
      </c>
      <c r="B79" s="97" t="s">
        <v>165</v>
      </c>
      <c r="C79" s="94">
        <v>7</v>
      </c>
      <c r="D79" s="94">
        <v>3</v>
      </c>
      <c r="E79" s="94">
        <v>0</v>
      </c>
      <c r="F79" s="94">
        <v>1</v>
      </c>
      <c r="G79" s="94">
        <v>1</v>
      </c>
      <c r="H79" s="94">
        <v>0</v>
      </c>
      <c r="I79" s="94" t="s">
        <v>19</v>
      </c>
      <c r="J79" s="19" t="s">
        <v>362</v>
      </c>
      <c r="K79" s="97" t="s">
        <v>91</v>
      </c>
      <c r="L79" s="94" t="s">
        <v>92</v>
      </c>
      <c r="M79" s="97" t="s">
        <v>91</v>
      </c>
      <c r="N79" s="82" t="s">
        <v>341</v>
      </c>
      <c r="O79" s="75" t="s">
        <v>288</v>
      </c>
      <c r="P79" s="40" t="s">
        <v>309</v>
      </c>
      <c r="Q79" s="52" t="s">
        <v>392</v>
      </c>
    </row>
    <row r="80" spans="1:17" ht="45" customHeight="1">
      <c r="A80" s="37" t="s">
        <v>191</v>
      </c>
      <c r="B80" s="98" t="s">
        <v>179</v>
      </c>
      <c r="C80" s="37">
        <v>152</v>
      </c>
      <c r="D80" s="37">
        <v>142</v>
      </c>
      <c r="E80" s="37">
        <v>3</v>
      </c>
      <c r="F80" s="37">
        <f>SUM(F81:F87)</f>
        <v>7</v>
      </c>
      <c r="G80" s="37">
        <f>SUM(G81:G87)</f>
        <v>7</v>
      </c>
      <c r="H80" s="94"/>
      <c r="I80" s="94"/>
      <c r="J80" s="97"/>
      <c r="K80" s="97"/>
      <c r="L80" s="94"/>
      <c r="M80" s="97"/>
      <c r="N80" s="97"/>
      <c r="O80" s="40" t="s">
        <v>261</v>
      </c>
      <c r="P80" s="40"/>
      <c r="Q80" s="52"/>
    </row>
    <row r="81" spans="1:17" ht="100.5" customHeight="1">
      <c r="A81" s="131">
        <v>1</v>
      </c>
      <c r="B81" s="134" t="s">
        <v>180</v>
      </c>
      <c r="C81" s="131">
        <v>9</v>
      </c>
      <c r="D81" s="131">
        <v>6</v>
      </c>
      <c r="E81" s="131"/>
      <c r="F81" s="94">
        <v>1</v>
      </c>
      <c r="G81" s="94">
        <v>1</v>
      </c>
      <c r="H81" s="94"/>
      <c r="I81" s="97" t="s">
        <v>19</v>
      </c>
      <c r="J81" s="96" t="s">
        <v>365</v>
      </c>
      <c r="K81" s="97" t="s">
        <v>197</v>
      </c>
      <c r="L81" s="94" t="s">
        <v>21</v>
      </c>
      <c r="M81" s="97" t="s">
        <v>197</v>
      </c>
      <c r="N81" s="97" t="s">
        <v>341</v>
      </c>
      <c r="O81" s="40" t="s">
        <v>292</v>
      </c>
      <c r="P81" s="40"/>
      <c r="Q81" s="51"/>
    </row>
    <row r="82" spans="1:17" ht="79.5" customHeight="1">
      <c r="A82" s="131"/>
      <c r="B82" s="134"/>
      <c r="C82" s="131"/>
      <c r="D82" s="131"/>
      <c r="E82" s="131"/>
      <c r="F82" s="94">
        <v>1</v>
      </c>
      <c r="G82" s="94">
        <v>1</v>
      </c>
      <c r="H82" s="94"/>
      <c r="I82" s="97" t="s">
        <v>19</v>
      </c>
      <c r="J82" s="83" t="s">
        <v>350</v>
      </c>
      <c r="K82" s="97" t="s">
        <v>329</v>
      </c>
      <c r="L82" s="94" t="s">
        <v>21</v>
      </c>
      <c r="M82" s="97" t="s">
        <v>329</v>
      </c>
      <c r="N82" s="97" t="s">
        <v>341</v>
      </c>
      <c r="O82" s="40" t="s">
        <v>330</v>
      </c>
      <c r="P82" s="40"/>
      <c r="Q82" s="52"/>
    </row>
    <row r="83" spans="1:17" ht="89.25" customHeight="1">
      <c r="A83" s="131"/>
      <c r="B83" s="134"/>
      <c r="C83" s="131"/>
      <c r="D83" s="131"/>
      <c r="E83" s="131"/>
      <c r="F83" s="94">
        <v>1</v>
      </c>
      <c r="G83" s="94">
        <v>1</v>
      </c>
      <c r="H83" s="94"/>
      <c r="I83" s="97" t="s">
        <v>19</v>
      </c>
      <c r="J83" s="40" t="s">
        <v>348</v>
      </c>
      <c r="K83" s="40" t="s">
        <v>127</v>
      </c>
      <c r="L83" s="94" t="s">
        <v>77</v>
      </c>
      <c r="M83" s="40" t="s">
        <v>127</v>
      </c>
      <c r="N83" s="40" t="s">
        <v>341</v>
      </c>
      <c r="O83" s="40" t="s">
        <v>320</v>
      </c>
      <c r="P83" s="40"/>
      <c r="Q83" s="51"/>
    </row>
    <row r="84" spans="1:17" ht="126.75" customHeight="1">
      <c r="A84" s="131">
        <v>2</v>
      </c>
      <c r="B84" s="134" t="s">
        <v>136</v>
      </c>
      <c r="C84" s="131">
        <v>11</v>
      </c>
      <c r="D84" s="131">
        <v>7</v>
      </c>
      <c r="E84" s="131"/>
      <c r="F84" s="94">
        <v>1</v>
      </c>
      <c r="G84" s="94">
        <v>1</v>
      </c>
      <c r="H84" s="94"/>
      <c r="I84" s="94" t="s">
        <v>19</v>
      </c>
      <c r="J84" s="19" t="s">
        <v>362</v>
      </c>
      <c r="K84" s="97" t="s">
        <v>91</v>
      </c>
      <c r="L84" s="94" t="s">
        <v>92</v>
      </c>
      <c r="M84" s="97" t="s">
        <v>91</v>
      </c>
      <c r="N84" s="82" t="s">
        <v>341</v>
      </c>
      <c r="O84" s="75" t="s">
        <v>288</v>
      </c>
      <c r="P84" s="40" t="s">
        <v>309</v>
      </c>
      <c r="Q84" s="52"/>
    </row>
    <row r="85" spans="1:17" ht="81" customHeight="1">
      <c r="A85" s="131"/>
      <c r="B85" s="134"/>
      <c r="C85" s="131"/>
      <c r="D85" s="131"/>
      <c r="E85" s="131"/>
      <c r="F85" s="94">
        <v>1</v>
      </c>
      <c r="G85" s="94">
        <v>1</v>
      </c>
      <c r="H85" s="94">
        <v>0</v>
      </c>
      <c r="I85" s="94" t="s">
        <v>19</v>
      </c>
      <c r="J85" s="96" t="s">
        <v>366</v>
      </c>
      <c r="K85" s="97" t="s">
        <v>308</v>
      </c>
      <c r="L85" s="94" t="s">
        <v>21</v>
      </c>
      <c r="M85" s="97" t="s">
        <v>308</v>
      </c>
      <c r="N85" s="97" t="s">
        <v>341</v>
      </c>
      <c r="O85" s="40" t="s">
        <v>326</v>
      </c>
      <c r="P85" s="40"/>
      <c r="Q85" s="52"/>
    </row>
    <row r="86" spans="1:17" ht="81" customHeight="1">
      <c r="A86" s="131"/>
      <c r="B86" s="134"/>
      <c r="C86" s="131"/>
      <c r="D86" s="131"/>
      <c r="E86" s="131"/>
      <c r="F86" s="94">
        <v>1</v>
      </c>
      <c r="G86" s="94">
        <v>1</v>
      </c>
      <c r="H86" s="94"/>
      <c r="I86" s="94" t="s">
        <v>19</v>
      </c>
      <c r="J86" s="96" t="s">
        <v>368</v>
      </c>
      <c r="K86" s="97" t="s">
        <v>305</v>
      </c>
      <c r="L86" s="94" t="s">
        <v>21</v>
      </c>
      <c r="M86" s="97" t="s">
        <v>305</v>
      </c>
      <c r="N86" s="97" t="s">
        <v>341</v>
      </c>
      <c r="O86" s="40" t="s">
        <v>306</v>
      </c>
      <c r="P86" s="40"/>
      <c r="Q86" s="51"/>
    </row>
    <row r="87" spans="1:17" ht="81" customHeight="1">
      <c r="A87" s="131"/>
      <c r="B87" s="134"/>
      <c r="C87" s="131"/>
      <c r="D87" s="131"/>
      <c r="E87" s="131"/>
      <c r="F87" s="94">
        <v>1</v>
      </c>
      <c r="G87" s="94">
        <v>1</v>
      </c>
      <c r="H87" s="94"/>
      <c r="I87" s="94" t="s">
        <v>19</v>
      </c>
      <c r="J87" s="96" t="s">
        <v>349</v>
      </c>
      <c r="K87" s="97" t="s">
        <v>238</v>
      </c>
      <c r="L87" s="94" t="s">
        <v>21</v>
      </c>
      <c r="M87" s="97" t="s">
        <v>238</v>
      </c>
      <c r="N87" s="97" t="s">
        <v>341</v>
      </c>
      <c r="O87" s="40" t="s">
        <v>298</v>
      </c>
      <c r="P87" s="40"/>
      <c r="Q87" s="52"/>
    </row>
    <row r="88" spans="1:17" ht="45" customHeight="1">
      <c r="A88" s="37" t="s">
        <v>239</v>
      </c>
      <c r="B88" s="98" t="s">
        <v>187</v>
      </c>
      <c r="C88" s="37">
        <v>205</v>
      </c>
      <c r="D88" s="37">
        <v>201</v>
      </c>
      <c r="E88" s="37">
        <v>2</v>
      </c>
      <c r="F88" s="37">
        <f>SUM(F89:F91)</f>
        <v>3</v>
      </c>
      <c r="G88" s="37">
        <f>SUM(G89:G91)</f>
        <v>3</v>
      </c>
      <c r="H88" s="94"/>
      <c r="I88" s="94"/>
      <c r="J88" s="97"/>
      <c r="K88" s="97"/>
      <c r="L88" s="94"/>
      <c r="M88" s="97"/>
      <c r="N88" s="97"/>
      <c r="O88" s="40" t="s">
        <v>261</v>
      </c>
      <c r="P88" s="40"/>
      <c r="Q88" s="52"/>
    </row>
    <row r="89" spans="1:17" ht="93" customHeight="1">
      <c r="A89" s="94">
        <v>1</v>
      </c>
      <c r="B89" s="97" t="s">
        <v>162</v>
      </c>
      <c r="C89" s="94">
        <v>6</v>
      </c>
      <c r="D89" s="94">
        <v>5</v>
      </c>
      <c r="E89" s="94">
        <v>0</v>
      </c>
      <c r="F89" s="94">
        <v>1</v>
      </c>
      <c r="G89" s="94">
        <v>1</v>
      </c>
      <c r="H89" s="94">
        <v>0</v>
      </c>
      <c r="I89" s="94" t="s">
        <v>19</v>
      </c>
      <c r="J89" s="96" t="s">
        <v>368</v>
      </c>
      <c r="K89" s="97" t="s">
        <v>305</v>
      </c>
      <c r="L89" s="94" t="s">
        <v>21</v>
      </c>
      <c r="M89" s="97" t="s">
        <v>305</v>
      </c>
      <c r="N89" s="97" t="s">
        <v>341</v>
      </c>
      <c r="O89" s="40" t="s">
        <v>306</v>
      </c>
      <c r="P89" s="40"/>
      <c r="Q89" s="51"/>
    </row>
    <row r="90" spans="1:17" ht="93" customHeight="1">
      <c r="A90" s="131">
        <v>2</v>
      </c>
      <c r="B90" s="134" t="s">
        <v>321</v>
      </c>
      <c r="C90" s="131">
        <v>9</v>
      </c>
      <c r="D90" s="131">
        <v>7</v>
      </c>
      <c r="E90" s="131">
        <v>0</v>
      </c>
      <c r="F90" s="94">
        <v>1</v>
      </c>
      <c r="G90" s="94">
        <v>1</v>
      </c>
      <c r="H90" s="94">
        <v>0</v>
      </c>
      <c r="I90" s="94" t="s">
        <v>19</v>
      </c>
      <c r="J90" s="96" t="s">
        <v>349</v>
      </c>
      <c r="K90" s="97" t="s">
        <v>238</v>
      </c>
      <c r="L90" s="94" t="s">
        <v>21</v>
      </c>
      <c r="M90" s="97" t="s">
        <v>238</v>
      </c>
      <c r="N90" s="97" t="s">
        <v>341</v>
      </c>
      <c r="O90" s="40" t="s">
        <v>298</v>
      </c>
      <c r="P90" s="40"/>
      <c r="Q90" s="52"/>
    </row>
    <row r="91" spans="1:17" ht="93" customHeight="1">
      <c r="A91" s="131"/>
      <c r="B91" s="134"/>
      <c r="C91" s="131"/>
      <c r="D91" s="131"/>
      <c r="E91" s="131"/>
      <c r="F91" s="94">
        <v>1</v>
      </c>
      <c r="G91" s="94">
        <v>1</v>
      </c>
      <c r="H91" s="94"/>
      <c r="I91" s="94" t="s">
        <v>19</v>
      </c>
      <c r="J91" s="97" t="s">
        <v>370</v>
      </c>
      <c r="K91" s="97" t="s">
        <v>120</v>
      </c>
      <c r="L91" s="94" t="s">
        <v>121</v>
      </c>
      <c r="M91" s="97" t="s">
        <v>202</v>
      </c>
      <c r="N91" s="97" t="s">
        <v>341</v>
      </c>
      <c r="O91" s="40" t="s">
        <v>296</v>
      </c>
      <c r="P91" s="40"/>
      <c r="Q91" s="51"/>
    </row>
    <row r="92" spans="1:17" ht="59.45" customHeight="1">
      <c r="A92" s="37" t="s">
        <v>242</v>
      </c>
      <c r="B92" s="98" t="s">
        <v>248</v>
      </c>
      <c r="C92" s="37">
        <v>246</v>
      </c>
      <c r="D92" s="37">
        <v>238</v>
      </c>
      <c r="E92" s="37">
        <v>5</v>
      </c>
      <c r="F92" s="37">
        <f>SUM(F93:F98)</f>
        <v>7</v>
      </c>
      <c r="G92" s="37">
        <f>SUM(G93:G98)</f>
        <v>7</v>
      </c>
      <c r="H92" s="94"/>
      <c r="I92" s="94"/>
      <c r="J92" s="97"/>
      <c r="K92" s="97"/>
      <c r="L92" s="94"/>
      <c r="M92" s="97"/>
      <c r="N92" s="97"/>
      <c r="O92" s="40" t="s">
        <v>261</v>
      </c>
      <c r="P92" s="40"/>
      <c r="Q92" s="52"/>
    </row>
    <row r="93" spans="1:17" ht="106.5" customHeight="1">
      <c r="A93" s="131">
        <v>1</v>
      </c>
      <c r="B93" s="134" t="s">
        <v>88</v>
      </c>
      <c r="C93" s="131">
        <v>10</v>
      </c>
      <c r="D93" s="131">
        <v>6</v>
      </c>
      <c r="E93" s="131"/>
      <c r="F93" s="94">
        <v>1</v>
      </c>
      <c r="G93" s="94">
        <v>1</v>
      </c>
      <c r="H93" s="94"/>
      <c r="I93" s="94" t="s">
        <v>19</v>
      </c>
      <c r="J93" s="96" t="s">
        <v>365</v>
      </c>
      <c r="K93" s="97" t="s">
        <v>197</v>
      </c>
      <c r="L93" s="44" t="s">
        <v>21</v>
      </c>
      <c r="M93" s="97" t="s">
        <v>197</v>
      </c>
      <c r="N93" s="97" t="s">
        <v>341</v>
      </c>
      <c r="O93" s="40" t="s">
        <v>292</v>
      </c>
      <c r="P93" s="40"/>
      <c r="Q93" s="51"/>
    </row>
    <row r="94" spans="1:17" ht="93" customHeight="1">
      <c r="A94" s="131"/>
      <c r="B94" s="134"/>
      <c r="C94" s="131"/>
      <c r="D94" s="131"/>
      <c r="E94" s="131"/>
      <c r="F94" s="94">
        <v>1</v>
      </c>
      <c r="G94" s="94">
        <v>1</v>
      </c>
      <c r="H94" s="94"/>
      <c r="I94" s="94" t="s">
        <v>19</v>
      </c>
      <c r="J94" s="96" t="s">
        <v>366</v>
      </c>
      <c r="K94" s="97" t="s">
        <v>308</v>
      </c>
      <c r="L94" s="94" t="s">
        <v>21</v>
      </c>
      <c r="M94" s="97" t="s">
        <v>308</v>
      </c>
      <c r="N94" s="97" t="s">
        <v>341</v>
      </c>
      <c r="O94" s="40" t="s">
        <v>326</v>
      </c>
      <c r="P94" s="40"/>
      <c r="Q94" s="52"/>
    </row>
    <row r="95" spans="1:17" ht="93" customHeight="1">
      <c r="A95" s="131"/>
      <c r="B95" s="134"/>
      <c r="C95" s="131"/>
      <c r="D95" s="131"/>
      <c r="E95" s="131"/>
      <c r="F95" s="94">
        <v>1</v>
      </c>
      <c r="G95" s="94">
        <v>1</v>
      </c>
      <c r="H95" s="94"/>
      <c r="I95" s="94" t="s">
        <v>19</v>
      </c>
      <c r="J95" s="96" t="s">
        <v>368</v>
      </c>
      <c r="K95" s="97" t="s">
        <v>305</v>
      </c>
      <c r="L95" s="44" t="s">
        <v>21</v>
      </c>
      <c r="M95" s="97" t="s">
        <v>305</v>
      </c>
      <c r="N95" s="97" t="s">
        <v>341</v>
      </c>
      <c r="O95" s="40" t="s">
        <v>306</v>
      </c>
      <c r="P95" s="40"/>
      <c r="Q95" s="51"/>
    </row>
    <row r="96" spans="1:17" ht="93" customHeight="1">
      <c r="A96" s="131"/>
      <c r="B96" s="134"/>
      <c r="C96" s="131"/>
      <c r="D96" s="131"/>
      <c r="E96" s="131"/>
      <c r="F96" s="94">
        <v>1</v>
      </c>
      <c r="G96" s="94">
        <v>1</v>
      </c>
      <c r="H96" s="94"/>
      <c r="I96" s="94" t="s">
        <v>69</v>
      </c>
      <c r="J96" s="97" t="s">
        <v>356</v>
      </c>
      <c r="K96" s="97" t="s">
        <v>250</v>
      </c>
      <c r="L96" s="44" t="s">
        <v>95</v>
      </c>
      <c r="M96" s="97" t="s">
        <v>250</v>
      </c>
      <c r="N96" s="97" t="s">
        <v>341</v>
      </c>
      <c r="O96" s="40" t="s">
        <v>301</v>
      </c>
      <c r="P96" s="40"/>
      <c r="Q96" s="52"/>
    </row>
    <row r="97" spans="1:17" ht="93" customHeight="1">
      <c r="A97" s="131">
        <v>2</v>
      </c>
      <c r="B97" s="134" t="s">
        <v>249</v>
      </c>
      <c r="C97" s="131">
        <v>11</v>
      </c>
      <c r="D97" s="131">
        <v>7</v>
      </c>
      <c r="E97" s="131"/>
      <c r="F97" s="94">
        <v>1</v>
      </c>
      <c r="G97" s="94">
        <v>1</v>
      </c>
      <c r="H97" s="94"/>
      <c r="I97" s="94" t="s">
        <v>19</v>
      </c>
      <c r="J97" s="97" t="s">
        <v>370</v>
      </c>
      <c r="K97" s="97" t="s">
        <v>120</v>
      </c>
      <c r="L97" s="44" t="s">
        <v>121</v>
      </c>
      <c r="M97" s="97" t="s">
        <v>120</v>
      </c>
      <c r="N97" s="97" t="s">
        <v>341</v>
      </c>
      <c r="O97" s="40" t="s">
        <v>296</v>
      </c>
      <c r="P97" s="40"/>
      <c r="Q97" s="51"/>
    </row>
    <row r="98" spans="1:17" ht="93" customHeight="1">
      <c r="A98" s="131"/>
      <c r="B98" s="134"/>
      <c r="C98" s="131"/>
      <c r="D98" s="131"/>
      <c r="E98" s="131"/>
      <c r="F98" s="94">
        <v>2</v>
      </c>
      <c r="G98" s="94">
        <v>2</v>
      </c>
      <c r="H98" s="94"/>
      <c r="I98" s="94" t="s">
        <v>19</v>
      </c>
      <c r="J98" s="96" t="s">
        <v>349</v>
      </c>
      <c r="K98" s="97" t="s">
        <v>238</v>
      </c>
      <c r="L98" s="44" t="s">
        <v>21</v>
      </c>
      <c r="M98" s="97" t="s">
        <v>238</v>
      </c>
      <c r="N98" s="97" t="s">
        <v>341</v>
      </c>
      <c r="O98" s="40" t="s">
        <v>298</v>
      </c>
      <c r="P98" s="40"/>
      <c r="Q98" s="52"/>
    </row>
    <row r="99" spans="1:17" ht="93" customHeight="1">
      <c r="A99" s="37" t="s">
        <v>252</v>
      </c>
      <c r="B99" s="98" t="s">
        <v>193</v>
      </c>
      <c r="C99" s="37">
        <v>165</v>
      </c>
      <c r="D99" s="37">
        <v>156</v>
      </c>
      <c r="E99" s="94">
        <v>5</v>
      </c>
      <c r="F99" s="37">
        <v>2</v>
      </c>
      <c r="G99" s="37">
        <v>2</v>
      </c>
      <c r="H99" s="94"/>
      <c r="I99" s="94"/>
      <c r="J99" s="97"/>
      <c r="K99" s="97"/>
      <c r="L99" s="94"/>
      <c r="M99" s="97"/>
      <c r="N99" s="97"/>
      <c r="O99" s="40" t="s">
        <v>261</v>
      </c>
      <c r="P99" s="40"/>
      <c r="Q99" s="52"/>
    </row>
    <row r="100" spans="1:17" ht="93" customHeight="1">
      <c r="A100" s="131">
        <v>1</v>
      </c>
      <c r="B100" s="134" t="s">
        <v>196</v>
      </c>
      <c r="C100" s="131">
        <v>7</v>
      </c>
      <c r="D100" s="131">
        <v>4</v>
      </c>
      <c r="E100" s="94"/>
      <c r="F100" s="94">
        <v>1</v>
      </c>
      <c r="G100" s="94">
        <v>1</v>
      </c>
      <c r="H100" s="94"/>
      <c r="I100" s="97" t="s">
        <v>19</v>
      </c>
      <c r="J100" s="40" t="s">
        <v>348</v>
      </c>
      <c r="K100" s="40" t="s">
        <v>127</v>
      </c>
      <c r="L100" s="94" t="s">
        <v>77</v>
      </c>
      <c r="M100" s="40" t="s">
        <v>127</v>
      </c>
      <c r="N100" s="40" t="s">
        <v>341</v>
      </c>
      <c r="O100" s="40" t="s">
        <v>320</v>
      </c>
      <c r="P100" s="40"/>
      <c r="Q100" s="52" t="s">
        <v>393</v>
      </c>
    </row>
    <row r="101" spans="1:17" ht="105" customHeight="1">
      <c r="A101" s="131"/>
      <c r="B101" s="134"/>
      <c r="C101" s="131"/>
      <c r="D101" s="131"/>
      <c r="E101" s="94"/>
      <c r="F101" s="94">
        <v>1</v>
      </c>
      <c r="G101" s="94">
        <v>1</v>
      </c>
      <c r="H101" s="94"/>
      <c r="I101" s="94" t="s">
        <v>19</v>
      </c>
      <c r="J101" s="96" t="s">
        <v>365</v>
      </c>
      <c r="K101" s="97" t="s">
        <v>197</v>
      </c>
      <c r="L101" s="94" t="s">
        <v>21</v>
      </c>
      <c r="M101" s="97" t="s">
        <v>197</v>
      </c>
      <c r="N101" s="97" t="s">
        <v>341</v>
      </c>
      <c r="O101" s="40" t="s">
        <v>292</v>
      </c>
      <c r="P101" s="40"/>
      <c r="Q101" s="51"/>
    </row>
    <row r="102" spans="1:17" ht="93" customHeight="1">
      <c r="A102" s="37" t="s">
        <v>253</v>
      </c>
      <c r="B102" s="21" t="s">
        <v>236</v>
      </c>
      <c r="C102" s="35">
        <v>188</v>
      </c>
      <c r="D102" s="35">
        <v>183</v>
      </c>
      <c r="E102" s="37">
        <v>2</v>
      </c>
      <c r="F102" s="37">
        <v>5</v>
      </c>
      <c r="G102" s="37">
        <v>5</v>
      </c>
      <c r="H102" s="94"/>
      <c r="I102" s="94"/>
      <c r="J102" s="97"/>
      <c r="K102" s="97"/>
      <c r="L102" s="94"/>
      <c r="M102" s="97"/>
      <c r="N102" s="97"/>
      <c r="O102" s="40" t="s">
        <v>261</v>
      </c>
      <c r="P102" s="40"/>
      <c r="Q102" s="52"/>
    </row>
    <row r="103" spans="1:17" ht="109.5" customHeight="1">
      <c r="A103" s="131">
        <v>1</v>
      </c>
      <c r="B103" s="134" t="s">
        <v>88</v>
      </c>
      <c r="C103" s="131">
        <v>7</v>
      </c>
      <c r="D103" s="131">
        <v>4</v>
      </c>
      <c r="E103" s="131"/>
      <c r="F103" s="94">
        <v>1</v>
      </c>
      <c r="G103" s="61">
        <v>1</v>
      </c>
      <c r="H103" s="94"/>
      <c r="I103" s="94" t="s">
        <v>19</v>
      </c>
      <c r="J103" s="96" t="s">
        <v>365</v>
      </c>
      <c r="K103" s="97" t="s">
        <v>197</v>
      </c>
      <c r="L103" s="94" t="s">
        <v>21</v>
      </c>
      <c r="M103" s="97" t="s">
        <v>197</v>
      </c>
      <c r="N103" s="97" t="s">
        <v>341</v>
      </c>
      <c r="O103" s="40" t="s">
        <v>292</v>
      </c>
      <c r="P103" s="40"/>
      <c r="Q103" s="51"/>
    </row>
    <row r="104" spans="1:17" ht="93" customHeight="1">
      <c r="A104" s="131"/>
      <c r="B104" s="134"/>
      <c r="C104" s="131"/>
      <c r="D104" s="131"/>
      <c r="E104" s="131"/>
      <c r="F104" s="94">
        <v>1</v>
      </c>
      <c r="G104" s="94">
        <v>1</v>
      </c>
      <c r="H104" s="94"/>
      <c r="I104" s="94" t="s">
        <v>69</v>
      </c>
      <c r="J104" s="96" t="s">
        <v>347</v>
      </c>
      <c r="K104" s="97" t="s">
        <v>307</v>
      </c>
      <c r="L104" s="84" t="s">
        <v>232</v>
      </c>
      <c r="M104" s="97" t="s">
        <v>307</v>
      </c>
      <c r="N104" s="97" t="s">
        <v>341</v>
      </c>
      <c r="O104" s="40" t="s">
        <v>327</v>
      </c>
      <c r="P104" s="40"/>
      <c r="Q104" s="52"/>
    </row>
    <row r="105" spans="1:17" ht="93" customHeight="1">
      <c r="A105" s="131"/>
      <c r="B105" s="134"/>
      <c r="C105" s="131"/>
      <c r="D105" s="131"/>
      <c r="E105" s="131"/>
      <c r="F105" s="94">
        <v>1</v>
      </c>
      <c r="G105" s="94">
        <v>1</v>
      </c>
      <c r="H105" s="94"/>
      <c r="I105" s="94" t="s">
        <v>19</v>
      </c>
      <c r="J105" s="96" t="s">
        <v>367</v>
      </c>
      <c r="K105" s="97" t="s">
        <v>201</v>
      </c>
      <c r="L105" s="94" t="s">
        <v>21</v>
      </c>
      <c r="M105" s="97" t="s">
        <v>201</v>
      </c>
      <c r="N105" s="97" t="s">
        <v>341</v>
      </c>
      <c r="O105" s="40" t="s">
        <v>294</v>
      </c>
      <c r="P105" s="40"/>
      <c r="Q105" s="51"/>
    </row>
    <row r="106" spans="1:17" ht="93" customHeight="1">
      <c r="A106" s="131">
        <v>2</v>
      </c>
      <c r="B106" s="134" t="s">
        <v>237</v>
      </c>
      <c r="C106" s="131">
        <v>8</v>
      </c>
      <c r="D106" s="131">
        <v>6</v>
      </c>
      <c r="E106" s="131"/>
      <c r="F106" s="94">
        <v>1</v>
      </c>
      <c r="G106" s="94">
        <v>1</v>
      </c>
      <c r="H106" s="94"/>
      <c r="I106" s="94" t="s">
        <v>19</v>
      </c>
      <c r="J106" s="96" t="s">
        <v>349</v>
      </c>
      <c r="K106" s="97" t="s">
        <v>238</v>
      </c>
      <c r="L106" s="94" t="s">
        <v>21</v>
      </c>
      <c r="M106" s="97" t="s">
        <v>238</v>
      </c>
      <c r="N106" s="97" t="s">
        <v>341</v>
      </c>
      <c r="O106" s="40" t="s">
        <v>298</v>
      </c>
      <c r="P106" s="40"/>
      <c r="Q106" s="52"/>
    </row>
    <row r="107" spans="1:17" ht="93" customHeight="1">
      <c r="A107" s="131"/>
      <c r="B107" s="134"/>
      <c r="C107" s="131"/>
      <c r="D107" s="131"/>
      <c r="E107" s="131"/>
      <c r="F107" s="94">
        <v>1</v>
      </c>
      <c r="G107" s="94">
        <v>1</v>
      </c>
      <c r="H107" s="94"/>
      <c r="I107" s="94" t="s">
        <v>19</v>
      </c>
      <c r="J107" s="97" t="s">
        <v>370</v>
      </c>
      <c r="K107" s="97" t="s">
        <v>120</v>
      </c>
      <c r="L107" s="44" t="s">
        <v>121</v>
      </c>
      <c r="M107" s="97" t="s">
        <v>120</v>
      </c>
      <c r="N107" s="97" t="s">
        <v>341</v>
      </c>
      <c r="O107" s="40" t="s">
        <v>296</v>
      </c>
      <c r="P107" s="40"/>
      <c r="Q107" s="51"/>
    </row>
    <row r="108" spans="1:17" ht="93" customHeight="1">
      <c r="A108" s="37" t="s">
        <v>310</v>
      </c>
      <c r="B108" s="98" t="s">
        <v>322</v>
      </c>
      <c r="C108" s="37">
        <v>152</v>
      </c>
      <c r="D108" s="37">
        <v>151</v>
      </c>
      <c r="E108" s="37">
        <v>5</v>
      </c>
      <c r="F108" s="37">
        <v>1</v>
      </c>
      <c r="G108" s="37">
        <v>1</v>
      </c>
      <c r="H108" s="94"/>
      <c r="I108" s="94"/>
      <c r="J108" s="97"/>
      <c r="K108" s="97"/>
      <c r="L108" s="44"/>
      <c r="M108" s="97"/>
      <c r="N108" s="97"/>
      <c r="O108" s="40"/>
      <c r="P108" s="40"/>
      <c r="Q108" s="52"/>
    </row>
    <row r="109" spans="1:17" ht="93" customHeight="1">
      <c r="A109" s="94">
        <v>1</v>
      </c>
      <c r="B109" s="97" t="s">
        <v>323</v>
      </c>
      <c r="C109" s="94">
        <v>9</v>
      </c>
      <c r="D109" s="94">
        <v>8</v>
      </c>
      <c r="E109" s="94"/>
      <c r="F109" s="94">
        <v>1</v>
      </c>
      <c r="G109" s="94">
        <v>1</v>
      </c>
      <c r="H109" s="94">
        <v>0</v>
      </c>
      <c r="I109" s="94" t="s">
        <v>19</v>
      </c>
      <c r="J109" s="96" t="s">
        <v>349</v>
      </c>
      <c r="K109" s="97" t="s">
        <v>238</v>
      </c>
      <c r="L109" s="44" t="s">
        <v>21</v>
      </c>
      <c r="M109" s="97" t="s">
        <v>238</v>
      </c>
      <c r="N109" s="97" t="s">
        <v>341</v>
      </c>
      <c r="O109" s="40" t="s">
        <v>298</v>
      </c>
      <c r="P109" s="40"/>
      <c r="Q109" s="52"/>
    </row>
    <row r="110" spans="1:17" ht="93" customHeight="1">
      <c r="A110" s="37" t="s">
        <v>333</v>
      </c>
      <c r="B110" s="98" t="s">
        <v>231</v>
      </c>
      <c r="C110" s="37">
        <v>198</v>
      </c>
      <c r="D110" s="37">
        <v>191</v>
      </c>
      <c r="E110" s="37">
        <v>3</v>
      </c>
      <c r="F110" s="37">
        <v>5</v>
      </c>
      <c r="G110" s="37">
        <v>5</v>
      </c>
      <c r="H110" s="94"/>
      <c r="I110" s="94"/>
      <c r="J110" s="97"/>
      <c r="K110" s="97"/>
      <c r="L110" s="94"/>
      <c r="M110" s="97"/>
      <c r="N110" s="97"/>
      <c r="O110" s="40" t="s">
        <v>261</v>
      </c>
      <c r="P110" s="40"/>
      <c r="Q110" s="52"/>
    </row>
    <row r="111" spans="1:17" ht="108" customHeight="1">
      <c r="A111" s="131">
        <v>1</v>
      </c>
      <c r="B111" s="134" t="s">
        <v>88</v>
      </c>
      <c r="C111" s="131">
        <v>7</v>
      </c>
      <c r="D111" s="131">
        <v>4</v>
      </c>
      <c r="E111" s="131"/>
      <c r="F111" s="94">
        <v>1</v>
      </c>
      <c r="G111" s="94">
        <v>1</v>
      </c>
      <c r="H111" s="94"/>
      <c r="I111" s="61" t="s">
        <v>19</v>
      </c>
      <c r="J111" s="99" t="s">
        <v>365</v>
      </c>
      <c r="K111" s="100" t="s">
        <v>197</v>
      </c>
      <c r="L111" s="61" t="s">
        <v>21</v>
      </c>
      <c r="M111" s="100" t="s">
        <v>197</v>
      </c>
      <c r="N111" s="100" t="s">
        <v>341</v>
      </c>
      <c r="O111" s="40" t="s">
        <v>292</v>
      </c>
      <c r="P111" s="40"/>
      <c r="Q111" s="51"/>
    </row>
    <row r="112" spans="1:17" ht="93" customHeight="1">
      <c r="A112" s="131"/>
      <c r="B112" s="134"/>
      <c r="C112" s="131"/>
      <c r="D112" s="131"/>
      <c r="E112" s="131"/>
      <c r="F112" s="94">
        <v>1</v>
      </c>
      <c r="G112" s="94">
        <v>1</v>
      </c>
      <c r="H112" s="94"/>
      <c r="I112" s="61" t="s">
        <v>19</v>
      </c>
      <c r="J112" s="99" t="s">
        <v>368</v>
      </c>
      <c r="K112" s="100" t="s">
        <v>305</v>
      </c>
      <c r="L112" s="61" t="s">
        <v>21</v>
      </c>
      <c r="M112" s="100" t="s">
        <v>305</v>
      </c>
      <c r="N112" s="100" t="s">
        <v>341</v>
      </c>
      <c r="O112" s="40" t="s">
        <v>306</v>
      </c>
      <c r="P112" s="40"/>
      <c r="Q112" s="51"/>
    </row>
    <row r="113" spans="1:18" ht="93" customHeight="1">
      <c r="A113" s="131"/>
      <c r="B113" s="134"/>
      <c r="C113" s="131"/>
      <c r="D113" s="131"/>
      <c r="E113" s="131"/>
      <c r="F113" s="94">
        <v>1</v>
      </c>
      <c r="G113" s="94">
        <v>1</v>
      </c>
      <c r="H113" s="94"/>
      <c r="I113" s="94" t="s">
        <v>69</v>
      </c>
      <c r="J113" s="96" t="s">
        <v>347</v>
      </c>
      <c r="K113" s="97" t="s">
        <v>307</v>
      </c>
      <c r="L113" s="84" t="s">
        <v>232</v>
      </c>
      <c r="M113" s="97" t="s">
        <v>307</v>
      </c>
      <c r="N113" s="97" t="s">
        <v>341</v>
      </c>
      <c r="O113" s="40" t="s">
        <v>327</v>
      </c>
      <c r="P113" s="40"/>
      <c r="Q113" s="52"/>
    </row>
    <row r="114" spans="1:18" ht="93" customHeight="1">
      <c r="A114" s="94">
        <v>2</v>
      </c>
      <c r="B114" s="97" t="s">
        <v>136</v>
      </c>
      <c r="C114" s="94">
        <v>8</v>
      </c>
      <c r="D114" s="94">
        <v>7</v>
      </c>
      <c r="E114" s="94"/>
      <c r="F114" s="94">
        <v>1</v>
      </c>
      <c r="G114" s="94">
        <v>1</v>
      </c>
      <c r="H114" s="94"/>
      <c r="I114" s="94" t="s">
        <v>19</v>
      </c>
      <c r="J114" s="96" t="s">
        <v>349</v>
      </c>
      <c r="K114" s="97" t="s">
        <v>238</v>
      </c>
      <c r="L114" s="94" t="s">
        <v>21</v>
      </c>
      <c r="M114" s="97" t="s">
        <v>238</v>
      </c>
      <c r="N114" s="97" t="s">
        <v>341</v>
      </c>
      <c r="O114" s="40" t="s">
        <v>298</v>
      </c>
      <c r="P114" s="40"/>
      <c r="Q114" s="52"/>
    </row>
    <row r="115" spans="1:18" ht="120" customHeight="1">
      <c r="A115" s="94">
        <v>3</v>
      </c>
      <c r="B115" s="97" t="s">
        <v>332</v>
      </c>
      <c r="C115" s="94">
        <v>6</v>
      </c>
      <c r="D115" s="94">
        <v>5</v>
      </c>
      <c r="E115" s="94"/>
      <c r="F115" s="94">
        <v>1</v>
      </c>
      <c r="G115" s="94">
        <v>1</v>
      </c>
      <c r="H115" s="94"/>
      <c r="I115" s="94" t="s">
        <v>19</v>
      </c>
      <c r="J115" s="19" t="s">
        <v>362</v>
      </c>
      <c r="K115" s="97" t="s">
        <v>91</v>
      </c>
      <c r="L115" s="94" t="s">
        <v>92</v>
      </c>
      <c r="M115" s="97" t="s">
        <v>91</v>
      </c>
      <c r="N115" s="82" t="s">
        <v>341</v>
      </c>
      <c r="O115" s="75" t="s">
        <v>288</v>
      </c>
      <c r="P115" s="40" t="s">
        <v>309</v>
      </c>
      <c r="Q115" s="52"/>
    </row>
    <row r="116" spans="1:18" ht="69" customHeight="1">
      <c r="A116" s="37" t="s">
        <v>334</v>
      </c>
      <c r="B116" s="98" t="s">
        <v>241</v>
      </c>
      <c r="C116" s="37">
        <v>190</v>
      </c>
      <c r="D116" s="37">
        <v>157</v>
      </c>
      <c r="E116" s="37">
        <v>3</v>
      </c>
      <c r="F116" s="37">
        <f>SUM(F117:F122)</f>
        <v>6</v>
      </c>
      <c r="G116" s="37">
        <f>SUM(G117:G122)</f>
        <v>6</v>
      </c>
      <c r="H116" s="46"/>
      <c r="I116" s="46"/>
      <c r="J116" s="97"/>
      <c r="K116" s="60"/>
      <c r="L116" s="94"/>
      <c r="M116" s="60"/>
      <c r="N116" s="60"/>
      <c r="O116" s="40" t="s">
        <v>261</v>
      </c>
      <c r="P116" s="40"/>
      <c r="Q116" s="52"/>
    </row>
    <row r="117" spans="1:18" ht="93" customHeight="1">
      <c r="A117" s="131">
        <v>1</v>
      </c>
      <c r="B117" s="134" t="s">
        <v>260</v>
      </c>
      <c r="C117" s="131">
        <v>12</v>
      </c>
      <c r="D117" s="131">
        <v>8</v>
      </c>
      <c r="E117" s="131"/>
      <c r="F117" s="94">
        <v>1</v>
      </c>
      <c r="G117" s="94">
        <v>1</v>
      </c>
      <c r="H117" s="46"/>
      <c r="I117" s="94" t="s">
        <v>19</v>
      </c>
      <c r="J117" s="97" t="s">
        <v>370</v>
      </c>
      <c r="K117" s="97" t="s">
        <v>120</v>
      </c>
      <c r="L117" s="44" t="s">
        <v>121</v>
      </c>
      <c r="M117" s="97" t="s">
        <v>120</v>
      </c>
      <c r="N117" s="97" t="s">
        <v>341</v>
      </c>
      <c r="O117" s="40" t="s">
        <v>296</v>
      </c>
      <c r="P117" s="40"/>
      <c r="Q117" s="51"/>
    </row>
    <row r="118" spans="1:18" ht="93" customHeight="1">
      <c r="A118" s="131"/>
      <c r="B118" s="134"/>
      <c r="C118" s="131"/>
      <c r="D118" s="131"/>
      <c r="E118" s="131"/>
      <c r="F118" s="94">
        <v>1</v>
      </c>
      <c r="G118" s="94">
        <v>1</v>
      </c>
      <c r="H118" s="46"/>
      <c r="I118" s="94" t="s">
        <v>19</v>
      </c>
      <c r="J118" s="96" t="s">
        <v>367</v>
      </c>
      <c r="K118" s="97" t="s">
        <v>201</v>
      </c>
      <c r="L118" s="44" t="s">
        <v>21</v>
      </c>
      <c r="M118" s="97" t="s">
        <v>201</v>
      </c>
      <c r="N118" s="97" t="s">
        <v>341</v>
      </c>
      <c r="O118" s="40" t="s">
        <v>294</v>
      </c>
      <c r="P118" s="40"/>
      <c r="Q118" s="51"/>
    </row>
    <row r="119" spans="1:18" ht="120" customHeight="1">
      <c r="A119" s="131"/>
      <c r="B119" s="134"/>
      <c r="C119" s="131"/>
      <c r="D119" s="131"/>
      <c r="E119" s="131"/>
      <c r="F119" s="94">
        <v>1</v>
      </c>
      <c r="G119" s="94">
        <v>1</v>
      </c>
      <c r="H119" s="46"/>
      <c r="I119" s="94" t="s">
        <v>69</v>
      </c>
      <c r="J119" s="97" t="s">
        <v>314</v>
      </c>
      <c r="K119" s="97" t="s">
        <v>307</v>
      </c>
      <c r="L119" s="44" t="s">
        <v>232</v>
      </c>
      <c r="M119" s="97" t="s">
        <v>307</v>
      </c>
      <c r="N119" s="97" t="s">
        <v>342</v>
      </c>
      <c r="O119" s="129" t="s">
        <v>394</v>
      </c>
      <c r="P119" s="40"/>
      <c r="Q119" s="52"/>
    </row>
    <row r="120" spans="1:18" ht="93" customHeight="1">
      <c r="A120" s="131"/>
      <c r="B120" s="134"/>
      <c r="C120" s="131"/>
      <c r="D120" s="131"/>
      <c r="E120" s="131"/>
      <c r="F120" s="94">
        <v>1</v>
      </c>
      <c r="G120" s="94">
        <v>1</v>
      </c>
      <c r="H120" s="46"/>
      <c r="I120" s="94" t="s">
        <v>19</v>
      </c>
      <c r="J120" s="96" t="s">
        <v>368</v>
      </c>
      <c r="K120" s="97" t="s">
        <v>305</v>
      </c>
      <c r="L120" s="44" t="s">
        <v>21</v>
      </c>
      <c r="M120" s="97" t="s">
        <v>305</v>
      </c>
      <c r="N120" s="97" t="s">
        <v>341</v>
      </c>
      <c r="O120" s="40" t="s">
        <v>306</v>
      </c>
      <c r="P120" s="40"/>
      <c r="Q120" s="51"/>
    </row>
    <row r="121" spans="1:18" ht="127.5" customHeight="1">
      <c r="A121" s="131">
        <v>2</v>
      </c>
      <c r="B121" s="134" t="s">
        <v>53</v>
      </c>
      <c r="C121" s="131">
        <v>10</v>
      </c>
      <c r="D121" s="131">
        <v>8</v>
      </c>
      <c r="E121" s="131"/>
      <c r="F121" s="94">
        <v>1</v>
      </c>
      <c r="G121" s="94">
        <v>1</v>
      </c>
      <c r="H121" s="46"/>
      <c r="I121" s="61" t="s">
        <v>19</v>
      </c>
      <c r="J121" s="65" t="s">
        <v>362</v>
      </c>
      <c r="K121" s="100" t="s">
        <v>91</v>
      </c>
      <c r="L121" s="61" t="s">
        <v>92</v>
      </c>
      <c r="M121" s="100" t="s">
        <v>91</v>
      </c>
      <c r="N121" s="69" t="s">
        <v>341</v>
      </c>
      <c r="O121" s="75" t="s">
        <v>288</v>
      </c>
      <c r="P121" s="40" t="s">
        <v>309</v>
      </c>
      <c r="Q121" s="52"/>
    </row>
    <row r="122" spans="1:18" ht="93" customHeight="1">
      <c r="A122" s="131"/>
      <c r="B122" s="134"/>
      <c r="C122" s="131"/>
      <c r="D122" s="131"/>
      <c r="E122" s="131"/>
      <c r="F122" s="94">
        <v>1</v>
      </c>
      <c r="G122" s="94">
        <v>1</v>
      </c>
      <c r="H122" s="46"/>
      <c r="I122" s="94" t="s">
        <v>19</v>
      </c>
      <c r="J122" s="96" t="s">
        <v>349</v>
      </c>
      <c r="K122" s="97" t="s">
        <v>238</v>
      </c>
      <c r="L122" s="44" t="s">
        <v>21</v>
      </c>
      <c r="M122" s="97" t="s">
        <v>238</v>
      </c>
      <c r="N122" s="97" t="s">
        <v>341</v>
      </c>
      <c r="O122" s="40" t="s">
        <v>298</v>
      </c>
      <c r="P122" s="40"/>
      <c r="Q122" s="52"/>
    </row>
    <row r="123" spans="1:18" ht="61.9" customHeight="1">
      <c r="A123" s="37" t="s">
        <v>335</v>
      </c>
      <c r="B123" s="98" t="s">
        <v>79</v>
      </c>
      <c r="C123" s="94">
        <v>17</v>
      </c>
      <c r="D123" s="94">
        <v>15</v>
      </c>
      <c r="E123" s="94">
        <v>0</v>
      </c>
      <c r="F123" s="94">
        <f>SUM(F124:F124)</f>
        <v>2</v>
      </c>
      <c r="G123" s="94">
        <f>SUM(G124:G124)</f>
        <v>2</v>
      </c>
      <c r="H123" s="94">
        <f>SUM(H124:H124)</f>
        <v>0</v>
      </c>
      <c r="I123" s="94"/>
      <c r="J123" s="97"/>
      <c r="K123" s="97"/>
      <c r="L123" s="94"/>
      <c r="M123" s="97"/>
      <c r="N123" s="97"/>
      <c r="O123" s="97" t="s">
        <v>261</v>
      </c>
      <c r="P123" s="94"/>
      <c r="Q123" s="52"/>
    </row>
    <row r="124" spans="1:18" ht="89.45" customHeight="1">
      <c r="A124" s="131">
        <v>1</v>
      </c>
      <c r="B124" s="134" t="s">
        <v>80</v>
      </c>
      <c r="C124" s="131">
        <v>8</v>
      </c>
      <c r="D124" s="131">
        <v>6</v>
      </c>
      <c r="E124" s="131"/>
      <c r="F124" s="131">
        <v>2</v>
      </c>
      <c r="G124" s="131">
        <v>2</v>
      </c>
      <c r="H124" s="131"/>
      <c r="I124" s="97" t="s">
        <v>19</v>
      </c>
      <c r="J124" s="19" t="s">
        <v>354</v>
      </c>
      <c r="K124" s="97" t="s">
        <v>199</v>
      </c>
      <c r="L124" s="97" t="s">
        <v>81</v>
      </c>
      <c r="M124" s="97" t="s">
        <v>199</v>
      </c>
      <c r="N124" s="97" t="s">
        <v>342</v>
      </c>
      <c r="O124" s="40" t="s">
        <v>290</v>
      </c>
      <c r="P124" s="94"/>
      <c r="Q124" s="51"/>
      <c r="R124" s="87"/>
    </row>
    <row r="125" spans="1:18" ht="69" customHeight="1">
      <c r="A125" s="131"/>
      <c r="B125" s="134"/>
      <c r="C125" s="131"/>
      <c r="D125" s="131"/>
      <c r="E125" s="131"/>
      <c r="F125" s="131"/>
      <c r="G125" s="131"/>
      <c r="H125" s="131"/>
      <c r="I125" s="94" t="s">
        <v>69</v>
      </c>
      <c r="J125" s="97" t="s">
        <v>355</v>
      </c>
      <c r="K125" s="97" t="s">
        <v>83</v>
      </c>
      <c r="L125" s="94" t="s">
        <v>82</v>
      </c>
      <c r="M125" s="97" t="s">
        <v>83</v>
      </c>
      <c r="N125" s="97" t="s">
        <v>342</v>
      </c>
      <c r="O125" s="97" t="s">
        <v>269</v>
      </c>
      <c r="P125" s="94"/>
      <c r="Q125" s="52"/>
    </row>
    <row r="126" spans="1:18">
      <c r="I126" s="7"/>
      <c r="J126" s="77"/>
      <c r="K126" s="78"/>
      <c r="L126" s="79"/>
      <c r="M126" s="80"/>
      <c r="N126" s="80"/>
      <c r="O126" s="81"/>
    </row>
    <row r="127" spans="1:18">
      <c r="I127" s="7"/>
      <c r="J127" s="77"/>
      <c r="K127" s="78"/>
      <c r="L127" s="79"/>
      <c r="M127" s="80"/>
      <c r="N127" s="80"/>
      <c r="O127" s="81"/>
    </row>
    <row r="128" spans="1:18">
      <c r="I128" s="7"/>
      <c r="J128" s="77"/>
      <c r="K128" s="78"/>
      <c r="L128" s="79"/>
      <c r="M128" s="80"/>
      <c r="N128" s="80"/>
      <c r="O128" s="81"/>
    </row>
  </sheetData>
  <autoFilter ref="M1:M128"/>
  <mergeCells count="153">
    <mergeCell ref="C41:C44"/>
    <mergeCell ref="A63:A66"/>
    <mergeCell ref="B84:B87"/>
    <mergeCell ref="C84:C87"/>
    <mergeCell ref="C70:C72"/>
    <mergeCell ref="C100:C101"/>
    <mergeCell ref="B100:B101"/>
    <mergeCell ref="D81:D83"/>
    <mergeCell ref="E6:E7"/>
    <mergeCell ref="D46:D47"/>
    <mergeCell ref="C81:C83"/>
    <mergeCell ref="B81:B83"/>
    <mergeCell ref="A84:A87"/>
    <mergeCell ref="A34:A37"/>
    <mergeCell ref="A29:A30"/>
    <mergeCell ref="A31:A32"/>
    <mergeCell ref="D11:D14"/>
    <mergeCell ref="C11:C14"/>
    <mergeCell ref="B11:B14"/>
    <mergeCell ref="C46:C47"/>
    <mergeCell ref="B46:B47"/>
    <mergeCell ref="E11:E14"/>
    <mergeCell ref="A41:A44"/>
    <mergeCell ref="A38:A40"/>
    <mergeCell ref="B51:B52"/>
    <mergeCell ref="E41:E44"/>
    <mergeCell ref="B41:B44"/>
    <mergeCell ref="A46:A47"/>
    <mergeCell ref="A1:C1"/>
    <mergeCell ref="A2:C2"/>
    <mergeCell ref="A23:A24"/>
    <mergeCell ref="B23:B24"/>
    <mergeCell ref="C23:C24"/>
    <mergeCell ref="D23:D24"/>
    <mergeCell ref="A3:P3"/>
    <mergeCell ref="P6:P7"/>
    <mergeCell ref="A6:A7"/>
    <mergeCell ref="B6:B7"/>
    <mergeCell ref="C6:C7"/>
    <mergeCell ref="I6:J6"/>
    <mergeCell ref="K6:L6"/>
    <mergeCell ref="O6:O7"/>
    <mergeCell ref="M6:M7"/>
    <mergeCell ref="D6:D7"/>
    <mergeCell ref="F6:H6"/>
    <mergeCell ref="A4:P4"/>
    <mergeCell ref="A11:A14"/>
    <mergeCell ref="D41:D44"/>
    <mergeCell ref="B34:B37"/>
    <mergeCell ref="E34:E37"/>
    <mergeCell ref="D34:D37"/>
    <mergeCell ref="E38:E40"/>
    <mergeCell ref="D38:D40"/>
    <mergeCell ref="C38:C40"/>
    <mergeCell ref="B38:B40"/>
    <mergeCell ref="F23:F24"/>
    <mergeCell ref="E29:E30"/>
    <mergeCell ref="D29:D30"/>
    <mergeCell ref="C29:C30"/>
    <mergeCell ref="C34:C37"/>
    <mergeCell ref="N6:N7"/>
    <mergeCell ref="E17:E19"/>
    <mergeCell ref="D17:D19"/>
    <mergeCell ref="C17:C19"/>
    <mergeCell ref="B17:B19"/>
    <mergeCell ref="A17:A19"/>
    <mergeCell ref="E31:E32"/>
    <mergeCell ref="C31:C32"/>
    <mergeCell ref="B31:B32"/>
    <mergeCell ref="B29:B30"/>
    <mergeCell ref="E93:E96"/>
    <mergeCell ref="D93:D96"/>
    <mergeCell ref="C93:C96"/>
    <mergeCell ref="B93:B96"/>
    <mergeCell ref="D100:D101"/>
    <mergeCell ref="E63:E66"/>
    <mergeCell ref="B63:B66"/>
    <mergeCell ref="C54:C55"/>
    <mergeCell ref="D54:D55"/>
    <mergeCell ref="E54:E55"/>
    <mergeCell ref="E70:E72"/>
    <mergeCell ref="D51:D52"/>
    <mergeCell ref="C51:C52"/>
    <mergeCell ref="E51:E52"/>
    <mergeCell ref="A111:A113"/>
    <mergeCell ref="A70:A72"/>
    <mergeCell ref="A51:A52"/>
    <mergeCell ref="A100:A101"/>
    <mergeCell ref="A54:A55"/>
    <mergeCell ref="A90:A91"/>
    <mergeCell ref="A93:A96"/>
    <mergeCell ref="E75:E77"/>
    <mergeCell ref="A81:A83"/>
    <mergeCell ref="B75:B77"/>
    <mergeCell ref="A75:A77"/>
    <mergeCell ref="C75:C77"/>
    <mergeCell ref="D75:D77"/>
    <mergeCell ref="E81:E83"/>
    <mergeCell ref="E111:E113"/>
    <mergeCell ref="D111:D113"/>
    <mergeCell ref="B111:B113"/>
    <mergeCell ref="D63:D66"/>
    <mergeCell ref="D70:D72"/>
    <mergeCell ref="B54:B55"/>
    <mergeCell ref="C106:C107"/>
    <mergeCell ref="F124:F125"/>
    <mergeCell ref="G124:G125"/>
    <mergeCell ref="E23:E24"/>
    <mergeCell ref="D31:D32"/>
    <mergeCell ref="A121:A122"/>
    <mergeCell ref="A97:A98"/>
    <mergeCell ref="B97:B98"/>
    <mergeCell ref="C97:C98"/>
    <mergeCell ref="D97:D98"/>
    <mergeCell ref="E97:E98"/>
    <mergeCell ref="E117:E120"/>
    <mergeCell ref="D117:D120"/>
    <mergeCell ref="C117:C120"/>
    <mergeCell ref="A117:A120"/>
    <mergeCell ref="B117:B120"/>
    <mergeCell ref="C111:C113"/>
    <mergeCell ref="B103:B105"/>
    <mergeCell ref="C103:C105"/>
    <mergeCell ref="E106:E107"/>
    <mergeCell ref="D106:D107"/>
    <mergeCell ref="E121:E122"/>
    <mergeCell ref="D121:D122"/>
    <mergeCell ref="C121:C122"/>
    <mergeCell ref="B70:B72"/>
    <mergeCell ref="H124:H125"/>
    <mergeCell ref="A56:A57"/>
    <mergeCell ref="B56:B57"/>
    <mergeCell ref="C56:C57"/>
    <mergeCell ref="D56:D57"/>
    <mergeCell ref="F56:F57"/>
    <mergeCell ref="E84:E87"/>
    <mergeCell ref="D84:D87"/>
    <mergeCell ref="A106:A107"/>
    <mergeCell ref="B106:B107"/>
    <mergeCell ref="E103:E105"/>
    <mergeCell ref="D103:D105"/>
    <mergeCell ref="A103:A105"/>
    <mergeCell ref="B121:B122"/>
    <mergeCell ref="E90:E91"/>
    <mergeCell ref="D90:D91"/>
    <mergeCell ref="C90:C91"/>
    <mergeCell ref="B90:B91"/>
    <mergeCell ref="C63:C66"/>
    <mergeCell ref="A124:A125"/>
    <mergeCell ref="B124:B125"/>
    <mergeCell ref="C124:C125"/>
    <mergeCell ref="D124:D125"/>
    <mergeCell ref="E124:E125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68" fitToHeight="0" orientation="landscape" verticalDpi="300" r:id="rId1"/>
  <headerFooter differentFirst="1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Q168"/>
  <sheetViews>
    <sheetView tabSelected="1" topLeftCell="A4" zoomScale="60" zoomScaleNormal="60" workbookViewId="0">
      <pane xSplit="2" ySplit="5" topLeftCell="C63" activePane="bottomRight" state="frozen"/>
      <selection activeCell="A4" sqref="A4"/>
      <selection pane="topRight" activeCell="C4" sqref="C4"/>
      <selection pane="bottomLeft" activeCell="A9" sqref="A9"/>
      <selection pane="bottomRight" activeCell="M148" sqref="M148"/>
    </sheetView>
  </sheetViews>
  <sheetFormatPr defaultColWidth="9" defaultRowHeight="15.75"/>
  <cols>
    <col min="1" max="1" width="6.625" style="25" customWidth="1"/>
    <col min="2" max="2" width="39.5" style="26" customWidth="1"/>
    <col min="3" max="3" width="9" style="25" customWidth="1"/>
    <col min="4" max="5" width="9.625" style="25" customWidth="1"/>
    <col min="6" max="6" width="9.625" style="28" customWidth="1"/>
    <col min="7" max="7" width="9.625" style="25" customWidth="1"/>
    <col min="8" max="8" width="12.5" style="25" customWidth="1"/>
    <col min="9" max="9" width="12.875" style="25" customWidth="1"/>
    <col min="10" max="10" width="29.875" style="26" customWidth="1"/>
    <col min="11" max="11" width="23.625" style="25" customWidth="1"/>
    <col min="12" max="12" width="17.625" style="25" customWidth="1"/>
    <col min="13" max="13" width="23.25" style="25" customWidth="1"/>
    <col min="14" max="14" width="22" style="25" customWidth="1"/>
    <col min="15" max="15" width="36.75" style="25" customWidth="1"/>
    <col min="16" max="16" width="20.375" style="25" customWidth="1"/>
    <col min="17" max="17" width="20.25" style="25" customWidth="1"/>
    <col min="18" max="16384" width="9" style="25"/>
  </cols>
  <sheetData>
    <row r="1" spans="1:17">
      <c r="A1" s="144" t="s">
        <v>246</v>
      </c>
      <c r="B1" s="144"/>
      <c r="C1" s="144"/>
      <c r="D1" s="24"/>
      <c r="E1" s="24"/>
      <c r="G1" s="24"/>
      <c r="H1" s="24"/>
      <c r="I1" s="24"/>
      <c r="J1" s="23"/>
      <c r="K1" s="24"/>
      <c r="L1" s="24"/>
      <c r="M1" s="24"/>
      <c r="N1" s="24"/>
      <c r="O1" s="24"/>
      <c r="P1" s="24"/>
    </row>
    <row r="2" spans="1:17">
      <c r="A2" s="139" t="s">
        <v>247</v>
      </c>
      <c r="B2" s="139"/>
      <c r="C2" s="139"/>
      <c r="D2" s="24"/>
      <c r="E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17">
      <c r="A3" s="139" t="s">
        <v>52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24"/>
    </row>
    <row r="4" spans="1:17" ht="18.75" customHeight="1">
      <c r="A4" s="139" t="s">
        <v>251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</row>
    <row r="5" spans="1:17" ht="24.75" customHeight="1">
      <c r="A5" s="149" t="s">
        <v>376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1"/>
    </row>
    <row r="6" spans="1:17" ht="48.6" customHeight="1">
      <c r="A6" s="135" t="s">
        <v>23</v>
      </c>
      <c r="B6" s="135" t="s">
        <v>24</v>
      </c>
      <c r="C6" s="135" t="s">
        <v>50</v>
      </c>
      <c r="D6" s="135" t="s">
        <v>337</v>
      </c>
      <c r="E6" s="135" t="s">
        <v>51</v>
      </c>
      <c r="F6" s="135" t="s">
        <v>2</v>
      </c>
      <c r="G6" s="135"/>
      <c r="H6" s="135"/>
      <c r="I6" s="135" t="s">
        <v>28</v>
      </c>
      <c r="J6" s="135"/>
      <c r="K6" s="135" t="s">
        <v>31</v>
      </c>
      <c r="L6" s="135"/>
      <c r="M6" s="135" t="s">
        <v>32</v>
      </c>
      <c r="N6" s="145" t="s">
        <v>340</v>
      </c>
      <c r="O6" s="135" t="s">
        <v>33</v>
      </c>
      <c r="P6" s="135" t="s">
        <v>8</v>
      </c>
    </row>
    <row r="7" spans="1:17" ht="142.5" customHeight="1">
      <c r="A7" s="135"/>
      <c r="B7" s="135"/>
      <c r="C7" s="135"/>
      <c r="D7" s="135"/>
      <c r="E7" s="135"/>
      <c r="F7" s="16" t="s">
        <v>9</v>
      </c>
      <c r="G7" s="9" t="s">
        <v>25</v>
      </c>
      <c r="H7" s="9" t="s">
        <v>26</v>
      </c>
      <c r="I7" s="9" t="s">
        <v>1</v>
      </c>
      <c r="J7" s="9" t="s">
        <v>27</v>
      </c>
      <c r="K7" s="9" t="s">
        <v>29</v>
      </c>
      <c r="L7" s="9" t="s">
        <v>30</v>
      </c>
      <c r="M7" s="135"/>
      <c r="N7" s="146"/>
      <c r="O7" s="135"/>
      <c r="P7" s="135"/>
    </row>
    <row r="8" spans="1:17" ht="33" customHeight="1">
      <c r="A8" s="19" t="s">
        <v>34</v>
      </c>
      <c r="B8" s="19" t="s">
        <v>35</v>
      </c>
      <c r="C8" s="20" t="s">
        <v>36</v>
      </c>
      <c r="D8" s="20" t="s">
        <v>37</v>
      </c>
      <c r="E8" s="20" t="s">
        <v>38</v>
      </c>
      <c r="F8" s="47" t="s">
        <v>39</v>
      </c>
      <c r="G8" s="20" t="s">
        <v>40</v>
      </c>
      <c r="H8" s="20" t="s">
        <v>41</v>
      </c>
      <c r="I8" s="20" t="s">
        <v>42</v>
      </c>
      <c r="J8" s="20" t="s">
        <v>43</v>
      </c>
      <c r="K8" s="20" t="s">
        <v>44</v>
      </c>
      <c r="L8" s="20" t="s">
        <v>45</v>
      </c>
      <c r="M8" s="20" t="s">
        <v>46</v>
      </c>
      <c r="N8" s="20"/>
      <c r="O8" s="20" t="s">
        <v>47</v>
      </c>
      <c r="P8" s="20" t="s">
        <v>48</v>
      </c>
    </row>
    <row r="9" spans="1:17" ht="60.6" customHeight="1">
      <c r="A9" s="19"/>
      <c r="B9" s="21" t="s">
        <v>5</v>
      </c>
      <c r="C9" s="21">
        <f>SUM(C10,C16,C18,C28,C54,C62,C66,C71,C79,C106,C124,C127,C131,C133,C140,C144,C149,C167,C168)</f>
        <v>3166</v>
      </c>
      <c r="D9" s="21">
        <f>SUM(D10,D16,D18,D28,D54,D62,D66,D71,D79,D106,D124,D127,D131,D133,D140,D144,D149,D167,D168)</f>
        <v>2849</v>
      </c>
      <c r="E9" s="21">
        <f>SUM(E10,E16,E18,E28,E54,E62,E66,E71,E79,E106,E124,E127,E131,E133,E140,E144,E149,E167,E168)</f>
        <v>50</v>
      </c>
      <c r="F9" s="18">
        <f>SUM(F10,F16,F18,F28,F54,F62,F66,F71,F79,F106,F124,F127,F131,F133,F140,F144,F149)</f>
        <v>192</v>
      </c>
      <c r="G9" s="21">
        <f>SUM(G10,G16,G18,G28,G54,G62,G66,G71,G79,G106,G124,G127,G131,G133,G140,G144,G149)</f>
        <v>182</v>
      </c>
      <c r="H9" s="21">
        <f>SUM(H10,H16,H18,H28,H54,H62,H66,H71,H79,H106,H124,H127,H131,H133,H140,H144,H149)</f>
        <v>10</v>
      </c>
      <c r="I9" s="21"/>
      <c r="J9" s="21"/>
      <c r="K9" s="21"/>
      <c r="L9" s="21"/>
      <c r="M9" s="21"/>
      <c r="N9" s="21"/>
      <c r="O9" s="21"/>
      <c r="P9" s="21"/>
    </row>
    <row r="10" spans="1:17" s="24" customFormat="1" ht="60.6" hidden="1" customHeight="1">
      <c r="A10" s="9" t="s">
        <v>78</v>
      </c>
      <c r="B10" s="9" t="s">
        <v>17</v>
      </c>
      <c r="C10" s="9">
        <v>151</v>
      </c>
      <c r="D10" s="9">
        <v>131</v>
      </c>
      <c r="E10" s="9">
        <v>2</v>
      </c>
      <c r="F10" s="16">
        <f>SUM(F11:F15)</f>
        <v>5</v>
      </c>
      <c r="G10" s="9">
        <f>SUM(G11:G15)</f>
        <v>5</v>
      </c>
      <c r="H10" s="22">
        <f>SUM(H11:H15)</f>
        <v>0</v>
      </c>
      <c r="I10" s="10"/>
      <c r="J10" s="10"/>
      <c r="K10" s="10"/>
      <c r="L10" s="10"/>
      <c r="M10" s="10"/>
      <c r="N10" s="10"/>
      <c r="O10" s="10"/>
      <c r="P10" s="10"/>
    </row>
    <row r="11" spans="1:17" ht="60.6" customHeight="1">
      <c r="A11" s="134">
        <v>1</v>
      </c>
      <c r="B11" s="134" t="s">
        <v>63</v>
      </c>
      <c r="C11" s="134">
        <v>13</v>
      </c>
      <c r="D11" s="134">
        <v>10</v>
      </c>
      <c r="E11" s="143">
        <v>0</v>
      </c>
      <c r="F11" s="62">
        <v>1</v>
      </c>
      <c r="G11" s="63">
        <v>1</v>
      </c>
      <c r="H11" s="63"/>
      <c r="I11" s="63" t="s">
        <v>19</v>
      </c>
      <c r="J11" s="63" t="s">
        <v>357</v>
      </c>
      <c r="K11" s="63" t="s">
        <v>65</v>
      </c>
      <c r="L11" s="63" t="s">
        <v>64</v>
      </c>
      <c r="M11" s="63" t="s">
        <v>65</v>
      </c>
      <c r="N11" s="63" t="s">
        <v>341</v>
      </c>
      <c r="O11" s="10" t="s">
        <v>266</v>
      </c>
      <c r="P11" s="10"/>
    </row>
    <row r="12" spans="1:17" ht="60.6" hidden="1" customHeight="1">
      <c r="A12" s="134"/>
      <c r="B12" s="134"/>
      <c r="C12" s="134"/>
      <c r="D12" s="134"/>
      <c r="E12" s="143"/>
      <c r="F12" s="62">
        <v>1</v>
      </c>
      <c r="G12" s="63">
        <v>1</v>
      </c>
      <c r="H12" s="63"/>
      <c r="I12" s="63" t="s">
        <v>19</v>
      </c>
      <c r="J12" s="63" t="s">
        <v>66</v>
      </c>
      <c r="K12" s="63" t="s">
        <v>67</v>
      </c>
      <c r="L12" s="63" t="s">
        <v>68</v>
      </c>
      <c r="M12" s="63" t="s">
        <v>67</v>
      </c>
      <c r="N12" s="63" t="s">
        <v>341</v>
      </c>
      <c r="O12" s="10" t="s">
        <v>267</v>
      </c>
      <c r="P12" s="10"/>
    </row>
    <row r="13" spans="1:17" ht="60.6" hidden="1" customHeight="1">
      <c r="A13" s="10">
        <v>2</v>
      </c>
      <c r="B13" s="10" t="s">
        <v>344</v>
      </c>
      <c r="C13" s="10">
        <v>10</v>
      </c>
      <c r="D13" s="10">
        <v>9</v>
      </c>
      <c r="E13" s="63">
        <v>1</v>
      </c>
      <c r="F13" s="62">
        <v>1</v>
      </c>
      <c r="G13" s="63">
        <v>1</v>
      </c>
      <c r="H13" s="63"/>
      <c r="I13" s="63" t="s">
        <v>19</v>
      </c>
      <c r="J13" s="63" t="s">
        <v>113</v>
      </c>
      <c r="K13" s="63" t="s">
        <v>149</v>
      </c>
      <c r="L13" s="63" t="s">
        <v>114</v>
      </c>
      <c r="M13" s="63" t="s">
        <v>149</v>
      </c>
      <c r="N13" s="63" t="s">
        <v>341</v>
      </c>
      <c r="O13" s="10" t="s">
        <v>273</v>
      </c>
      <c r="P13" s="10"/>
      <c r="Q13" s="56"/>
    </row>
    <row r="14" spans="1:17" ht="60.6" hidden="1" customHeight="1">
      <c r="A14" s="134">
        <v>3</v>
      </c>
      <c r="B14" s="134" t="s">
        <v>73</v>
      </c>
      <c r="C14" s="134">
        <v>8</v>
      </c>
      <c r="D14" s="134">
        <v>6</v>
      </c>
      <c r="E14" s="63"/>
      <c r="F14" s="62">
        <v>1</v>
      </c>
      <c r="G14" s="63">
        <v>1</v>
      </c>
      <c r="H14" s="63"/>
      <c r="I14" s="63" t="s">
        <v>19</v>
      </c>
      <c r="J14" s="63" t="s">
        <v>143</v>
      </c>
      <c r="K14" s="63" t="s">
        <v>147</v>
      </c>
      <c r="L14" s="63" t="s">
        <v>144</v>
      </c>
      <c r="M14" s="63" t="s">
        <v>147</v>
      </c>
      <c r="N14" s="63" t="s">
        <v>341</v>
      </c>
      <c r="O14" s="10" t="s">
        <v>276</v>
      </c>
      <c r="P14" s="10"/>
    </row>
    <row r="15" spans="1:17" ht="60.6" hidden="1" customHeight="1">
      <c r="A15" s="134"/>
      <c r="B15" s="134"/>
      <c r="C15" s="134"/>
      <c r="D15" s="134"/>
      <c r="E15" s="10">
        <v>0</v>
      </c>
      <c r="F15" s="14">
        <v>1</v>
      </c>
      <c r="G15" s="10">
        <v>1</v>
      </c>
      <c r="H15" s="10"/>
      <c r="I15" s="10" t="s">
        <v>19</v>
      </c>
      <c r="J15" s="10" t="s">
        <v>74</v>
      </c>
      <c r="K15" s="10" t="s">
        <v>76</v>
      </c>
      <c r="L15" s="10" t="s">
        <v>75</v>
      </c>
      <c r="M15" s="10" t="s">
        <v>76</v>
      </c>
      <c r="N15" s="10" t="s">
        <v>341</v>
      </c>
      <c r="O15" s="10" t="s">
        <v>268</v>
      </c>
      <c r="P15" s="10"/>
    </row>
    <row r="16" spans="1:17" s="68" customFormat="1" ht="60.6" hidden="1" customHeight="1">
      <c r="A16" s="66" t="s">
        <v>84</v>
      </c>
      <c r="B16" s="66" t="s">
        <v>85</v>
      </c>
      <c r="C16" s="66">
        <v>15</v>
      </c>
      <c r="D16" s="66">
        <v>13</v>
      </c>
      <c r="E16" s="66">
        <v>0</v>
      </c>
      <c r="F16" s="67">
        <v>1</v>
      </c>
      <c r="G16" s="66">
        <v>1</v>
      </c>
      <c r="H16" s="63"/>
      <c r="I16" s="63"/>
      <c r="J16" s="63"/>
      <c r="K16" s="63"/>
      <c r="L16" s="63"/>
      <c r="M16" s="63"/>
      <c r="N16" s="63"/>
      <c r="O16" s="63" t="s">
        <v>261</v>
      </c>
      <c r="P16" s="63"/>
    </row>
    <row r="17" spans="1:17" s="68" customFormat="1" ht="60.6" hidden="1" customHeight="1">
      <c r="A17" s="63">
        <v>1</v>
      </c>
      <c r="B17" s="63" t="s">
        <v>96</v>
      </c>
      <c r="C17" s="63">
        <v>7</v>
      </c>
      <c r="D17" s="63">
        <v>6</v>
      </c>
      <c r="E17" s="63">
        <v>0</v>
      </c>
      <c r="F17" s="62">
        <v>1</v>
      </c>
      <c r="G17" s="63">
        <v>1</v>
      </c>
      <c r="H17" s="63"/>
      <c r="I17" s="63" t="s">
        <v>19</v>
      </c>
      <c r="J17" s="63" t="s">
        <v>336</v>
      </c>
      <c r="K17" s="63" t="s">
        <v>138</v>
      </c>
      <c r="L17" s="63" t="s">
        <v>97</v>
      </c>
      <c r="M17" s="63" t="s">
        <v>138</v>
      </c>
      <c r="N17" s="63" t="s">
        <v>341</v>
      </c>
      <c r="O17" s="63" t="s">
        <v>272</v>
      </c>
      <c r="P17" s="63"/>
    </row>
    <row r="18" spans="1:17" s="68" customFormat="1" ht="60.6" hidden="1" customHeight="1">
      <c r="A18" s="66" t="s">
        <v>86</v>
      </c>
      <c r="B18" s="66" t="s">
        <v>87</v>
      </c>
      <c r="C18" s="66">
        <v>140</v>
      </c>
      <c r="D18" s="66">
        <v>116</v>
      </c>
      <c r="E18" s="66">
        <v>4</v>
      </c>
      <c r="F18" s="67">
        <f>SUM(F19:F27)</f>
        <v>16</v>
      </c>
      <c r="G18" s="66">
        <f>SUM(G19:G27)</f>
        <v>16</v>
      </c>
      <c r="H18" s="63"/>
      <c r="I18" s="63"/>
      <c r="J18" s="63"/>
      <c r="K18" s="63"/>
      <c r="L18" s="63"/>
      <c r="M18" s="63"/>
      <c r="N18" s="63"/>
      <c r="O18" s="63" t="s">
        <v>261</v>
      </c>
      <c r="P18" s="63"/>
    </row>
    <row r="19" spans="1:17" s="68" customFormat="1" ht="60.6" hidden="1" customHeight="1">
      <c r="A19" s="143">
        <v>1</v>
      </c>
      <c r="B19" s="143" t="s">
        <v>99</v>
      </c>
      <c r="C19" s="143">
        <v>17</v>
      </c>
      <c r="D19" s="143">
        <v>14</v>
      </c>
      <c r="E19" s="143"/>
      <c r="F19" s="142">
        <v>3</v>
      </c>
      <c r="G19" s="63">
        <v>2</v>
      </c>
      <c r="H19" s="63"/>
      <c r="I19" s="69" t="s">
        <v>69</v>
      </c>
      <c r="J19" s="63" t="s">
        <v>360</v>
      </c>
      <c r="K19" s="63" t="s">
        <v>105</v>
      </c>
      <c r="L19" s="63" t="s">
        <v>107</v>
      </c>
      <c r="M19" s="63" t="s">
        <v>105</v>
      </c>
      <c r="N19" s="69" t="s">
        <v>341</v>
      </c>
      <c r="O19" s="63" t="s">
        <v>270</v>
      </c>
      <c r="P19" s="63"/>
    </row>
    <row r="20" spans="1:17" s="68" customFormat="1" ht="60.6" hidden="1" customHeight="1">
      <c r="A20" s="143"/>
      <c r="B20" s="143"/>
      <c r="C20" s="143"/>
      <c r="D20" s="143"/>
      <c r="E20" s="143"/>
      <c r="F20" s="142"/>
      <c r="G20" s="63">
        <v>1</v>
      </c>
      <c r="H20" s="63"/>
      <c r="I20" s="63" t="s">
        <v>19</v>
      </c>
      <c r="J20" s="63" t="s">
        <v>66</v>
      </c>
      <c r="K20" s="63" t="s">
        <v>67</v>
      </c>
      <c r="L20" s="63" t="s">
        <v>68</v>
      </c>
      <c r="M20" s="63" t="s">
        <v>67</v>
      </c>
      <c r="N20" s="63" t="s">
        <v>341</v>
      </c>
      <c r="O20" s="63" t="s">
        <v>267</v>
      </c>
      <c r="P20" s="63"/>
    </row>
    <row r="21" spans="1:17" s="68" customFormat="1" ht="60.6" hidden="1" customHeight="1">
      <c r="A21" s="143">
        <v>2</v>
      </c>
      <c r="B21" s="143" t="s">
        <v>100</v>
      </c>
      <c r="C21" s="143">
        <v>17</v>
      </c>
      <c r="D21" s="143">
        <v>15</v>
      </c>
      <c r="E21" s="143"/>
      <c r="F21" s="142">
        <v>2</v>
      </c>
      <c r="G21" s="63">
        <v>1</v>
      </c>
      <c r="H21" s="63"/>
      <c r="I21" s="69" t="s">
        <v>69</v>
      </c>
      <c r="J21" s="63" t="s">
        <v>360</v>
      </c>
      <c r="K21" s="63" t="s">
        <v>105</v>
      </c>
      <c r="L21" s="63" t="s">
        <v>107</v>
      </c>
      <c r="M21" s="63" t="s">
        <v>105</v>
      </c>
      <c r="N21" s="69" t="s">
        <v>341</v>
      </c>
      <c r="O21" s="63" t="s">
        <v>270</v>
      </c>
      <c r="P21" s="63"/>
    </row>
    <row r="22" spans="1:17" s="68" customFormat="1" ht="60.6" hidden="1" customHeight="1">
      <c r="A22" s="143"/>
      <c r="B22" s="143"/>
      <c r="C22" s="143"/>
      <c r="D22" s="143"/>
      <c r="E22" s="143"/>
      <c r="F22" s="142"/>
      <c r="G22" s="63">
        <v>1</v>
      </c>
      <c r="H22" s="63"/>
      <c r="I22" s="63" t="s">
        <v>19</v>
      </c>
      <c r="J22" s="63" t="s">
        <v>66</v>
      </c>
      <c r="K22" s="63" t="s">
        <v>67</v>
      </c>
      <c r="L22" s="63" t="s">
        <v>68</v>
      </c>
      <c r="M22" s="63" t="s">
        <v>67</v>
      </c>
      <c r="N22" s="63" t="s">
        <v>341</v>
      </c>
      <c r="O22" s="63" t="s">
        <v>267</v>
      </c>
      <c r="P22" s="63"/>
    </row>
    <row r="23" spans="1:17" s="68" customFormat="1" ht="60.6" hidden="1" customHeight="1">
      <c r="A23" s="63">
        <v>3</v>
      </c>
      <c r="B23" s="63" t="s">
        <v>101</v>
      </c>
      <c r="C23" s="63">
        <v>18</v>
      </c>
      <c r="D23" s="63">
        <v>17</v>
      </c>
      <c r="E23" s="63"/>
      <c r="F23" s="62">
        <v>1</v>
      </c>
      <c r="G23" s="63">
        <v>1</v>
      </c>
      <c r="H23" s="63"/>
      <c r="I23" s="69" t="s">
        <v>69</v>
      </c>
      <c r="J23" s="63" t="s">
        <v>360</v>
      </c>
      <c r="K23" s="63" t="s">
        <v>105</v>
      </c>
      <c r="L23" s="63" t="s">
        <v>107</v>
      </c>
      <c r="M23" s="63" t="s">
        <v>105</v>
      </c>
      <c r="N23" s="69" t="s">
        <v>341</v>
      </c>
      <c r="O23" s="63" t="s">
        <v>270</v>
      </c>
      <c r="P23" s="63"/>
    </row>
    <row r="24" spans="1:17" s="68" customFormat="1" ht="60.6" customHeight="1">
      <c r="A24" s="63">
        <v>4</v>
      </c>
      <c r="B24" s="63" t="s">
        <v>102</v>
      </c>
      <c r="C24" s="63">
        <v>20</v>
      </c>
      <c r="D24" s="63">
        <v>15</v>
      </c>
      <c r="E24" s="63"/>
      <c r="F24" s="62">
        <v>5</v>
      </c>
      <c r="G24" s="63">
        <v>5</v>
      </c>
      <c r="H24" s="63"/>
      <c r="I24" s="69" t="s">
        <v>19</v>
      </c>
      <c r="J24" s="69" t="s">
        <v>358</v>
      </c>
      <c r="K24" s="63" t="s">
        <v>106</v>
      </c>
      <c r="L24" s="63" t="s">
        <v>64</v>
      </c>
      <c r="M24" s="63" t="s">
        <v>106</v>
      </c>
      <c r="N24" s="63" t="s">
        <v>341</v>
      </c>
      <c r="O24" s="63" t="s">
        <v>266</v>
      </c>
      <c r="P24" s="63"/>
    </row>
    <row r="25" spans="1:17" s="68" customFormat="1" ht="60.6" hidden="1" customHeight="1">
      <c r="A25" s="63">
        <v>5</v>
      </c>
      <c r="B25" s="63" t="s">
        <v>344</v>
      </c>
      <c r="C25" s="63">
        <v>11</v>
      </c>
      <c r="D25" s="63">
        <v>10</v>
      </c>
      <c r="E25" s="63"/>
      <c r="F25" s="62">
        <v>1</v>
      </c>
      <c r="G25" s="63">
        <v>1</v>
      </c>
      <c r="H25" s="63"/>
      <c r="I25" s="63" t="s">
        <v>19</v>
      </c>
      <c r="J25" s="63" t="s">
        <v>113</v>
      </c>
      <c r="K25" s="63" t="s">
        <v>149</v>
      </c>
      <c r="L25" s="63" t="s">
        <v>114</v>
      </c>
      <c r="M25" s="63" t="s">
        <v>149</v>
      </c>
      <c r="N25" s="63" t="s">
        <v>341</v>
      </c>
      <c r="O25" s="63" t="s">
        <v>273</v>
      </c>
      <c r="P25" s="63"/>
      <c r="Q25" s="70"/>
    </row>
    <row r="26" spans="1:17" s="68" customFormat="1" ht="60.6" hidden="1" customHeight="1">
      <c r="A26" s="63">
        <v>6</v>
      </c>
      <c r="B26" s="63" t="s">
        <v>103</v>
      </c>
      <c r="C26" s="63">
        <v>11</v>
      </c>
      <c r="D26" s="63">
        <v>9</v>
      </c>
      <c r="E26" s="63"/>
      <c r="F26" s="62">
        <v>1</v>
      </c>
      <c r="G26" s="63">
        <v>1</v>
      </c>
      <c r="H26" s="63"/>
      <c r="I26" s="63" t="s">
        <v>19</v>
      </c>
      <c r="J26" s="63" t="s">
        <v>66</v>
      </c>
      <c r="K26" s="63" t="s">
        <v>67</v>
      </c>
      <c r="L26" s="63" t="s">
        <v>68</v>
      </c>
      <c r="M26" s="63" t="s">
        <v>67</v>
      </c>
      <c r="N26" s="63" t="s">
        <v>341</v>
      </c>
      <c r="O26" s="63" t="s">
        <v>267</v>
      </c>
      <c r="P26" s="63"/>
    </row>
    <row r="27" spans="1:17" s="68" customFormat="1" ht="60.6" hidden="1" customHeight="1">
      <c r="A27" s="63">
        <v>7</v>
      </c>
      <c r="B27" s="63" t="s">
        <v>104</v>
      </c>
      <c r="C27" s="63">
        <v>7</v>
      </c>
      <c r="D27" s="63">
        <v>4</v>
      </c>
      <c r="E27" s="63"/>
      <c r="F27" s="62">
        <v>3</v>
      </c>
      <c r="G27" s="63">
        <v>3</v>
      </c>
      <c r="H27" s="63"/>
      <c r="I27" s="63" t="s">
        <v>19</v>
      </c>
      <c r="J27" s="63" t="s">
        <v>66</v>
      </c>
      <c r="K27" s="63" t="s">
        <v>67</v>
      </c>
      <c r="L27" s="63" t="s">
        <v>68</v>
      </c>
      <c r="M27" s="63" t="s">
        <v>67</v>
      </c>
      <c r="N27" s="63" t="s">
        <v>341</v>
      </c>
      <c r="O27" s="63" t="s">
        <v>267</v>
      </c>
      <c r="P27" s="63"/>
    </row>
    <row r="28" spans="1:17" s="68" customFormat="1" ht="60.6" hidden="1" customHeight="1">
      <c r="A28" s="66" t="s">
        <v>98</v>
      </c>
      <c r="B28" s="66" t="s">
        <v>109</v>
      </c>
      <c r="C28" s="66">
        <v>530</v>
      </c>
      <c r="D28" s="66">
        <v>469</v>
      </c>
      <c r="E28" s="66">
        <v>4</v>
      </c>
      <c r="F28" s="67">
        <f>SUM(F29:F53)</f>
        <v>31</v>
      </c>
      <c r="G28" s="66">
        <f>SUM(G29:G53)</f>
        <v>31</v>
      </c>
      <c r="H28" s="63"/>
      <c r="I28" s="63"/>
      <c r="J28" s="63"/>
      <c r="K28" s="63"/>
      <c r="L28" s="63"/>
      <c r="M28" s="63"/>
      <c r="N28" s="63"/>
      <c r="O28" s="63" t="s">
        <v>261</v>
      </c>
      <c r="P28" s="63"/>
    </row>
    <row r="29" spans="1:17" s="68" customFormat="1" ht="60.6" hidden="1" customHeight="1">
      <c r="A29" s="143">
        <v>1</v>
      </c>
      <c r="B29" s="143" t="s">
        <v>169</v>
      </c>
      <c r="C29" s="143">
        <v>24</v>
      </c>
      <c r="D29" s="143">
        <v>21</v>
      </c>
      <c r="E29" s="63">
        <v>1</v>
      </c>
      <c r="F29" s="62">
        <v>1</v>
      </c>
      <c r="G29" s="63">
        <v>1</v>
      </c>
      <c r="H29" s="63"/>
      <c r="I29" s="63" t="s">
        <v>19</v>
      </c>
      <c r="J29" s="63" t="s">
        <v>336</v>
      </c>
      <c r="K29" s="63" t="s">
        <v>138</v>
      </c>
      <c r="L29" s="63" t="s">
        <v>97</v>
      </c>
      <c r="M29" s="63" t="s">
        <v>138</v>
      </c>
      <c r="N29" s="63" t="s">
        <v>341</v>
      </c>
      <c r="O29" s="63" t="s">
        <v>272</v>
      </c>
      <c r="P29" s="63"/>
    </row>
    <row r="30" spans="1:17" s="68" customFormat="1" ht="60.6" hidden="1" customHeight="1">
      <c r="A30" s="143"/>
      <c r="B30" s="143"/>
      <c r="C30" s="143"/>
      <c r="D30" s="143"/>
      <c r="E30" s="63"/>
      <c r="F30" s="62">
        <v>2</v>
      </c>
      <c r="G30" s="63">
        <v>2</v>
      </c>
      <c r="H30" s="63"/>
      <c r="I30" s="63" t="s">
        <v>19</v>
      </c>
      <c r="J30" s="63" t="s">
        <v>66</v>
      </c>
      <c r="K30" s="63" t="s">
        <v>67</v>
      </c>
      <c r="L30" s="63" t="s">
        <v>68</v>
      </c>
      <c r="M30" s="63" t="s">
        <v>67</v>
      </c>
      <c r="N30" s="63" t="s">
        <v>341</v>
      </c>
      <c r="O30" s="63" t="s">
        <v>267</v>
      </c>
      <c r="P30" s="63"/>
    </row>
    <row r="31" spans="1:17" s="68" customFormat="1" ht="60.6" hidden="1" customHeight="1">
      <c r="A31" s="63">
        <v>2</v>
      </c>
      <c r="B31" s="63" t="s">
        <v>209</v>
      </c>
      <c r="C31" s="63">
        <v>25</v>
      </c>
      <c r="D31" s="63">
        <v>24</v>
      </c>
      <c r="E31" s="63">
        <v>0</v>
      </c>
      <c r="F31" s="62">
        <v>1</v>
      </c>
      <c r="G31" s="63">
        <v>1</v>
      </c>
      <c r="H31" s="63"/>
      <c r="I31" s="63" t="s">
        <v>19</v>
      </c>
      <c r="J31" s="63" t="s">
        <v>336</v>
      </c>
      <c r="K31" s="63" t="s">
        <v>138</v>
      </c>
      <c r="L31" s="63" t="s">
        <v>97</v>
      </c>
      <c r="M31" s="63" t="s">
        <v>138</v>
      </c>
      <c r="N31" s="63" t="s">
        <v>341</v>
      </c>
      <c r="O31" s="63" t="s">
        <v>272</v>
      </c>
      <c r="P31" s="63"/>
    </row>
    <row r="32" spans="1:17" s="68" customFormat="1" ht="60.6" hidden="1" customHeight="1">
      <c r="A32" s="63">
        <v>3</v>
      </c>
      <c r="B32" s="63" t="s">
        <v>210</v>
      </c>
      <c r="C32" s="63">
        <v>17</v>
      </c>
      <c r="D32" s="63">
        <v>16</v>
      </c>
      <c r="E32" s="63">
        <v>0</v>
      </c>
      <c r="F32" s="62">
        <v>1</v>
      </c>
      <c r="G32" s="63">
        <v>1</v>
      </c>
      <c r="H32" s="63"/>
      <c r="I32" s="63" t="s">
        <v>19</v>
      </c>
      <c r="J32" s="63" t="s">
        <v>336</v>
      </c>
      <c r="K32" s="63" t="s">
        <v>138</v>
      </c>
      <c r="L32" s="63" t="s">
        <v>97</v>
      </c>
      <c r="M32" s="63" t="s">
        <v>138</v>
      </c>
      <c r="N32" s="63" t="s">
        <v>341</v>
      </c>
      <c r="O32" s="63" t="s">
        <v>272</v>
      </c>
      <c r="P32" s="63"/>
    </row>
    <row r="33" spans="1:16" s="68" customFormat="1" ht="60.6" hidden="1" customHeight="1">
      <c r="A33" s="63">
        <v>4</v>
      </c>
      <c r="B33" s="63" t="s">
        <v>211</v>
      </c>
      <c r="C33" s="63">
        <v>18</v>
      </c>
      <c r="D33" s="63">
        <v>17</v>
      </c>
      <c r="E33" s="63">
        <v>0</v>
      </c>
      <c r="F33" s="62">
        <v>1</v>
      </c>
      <c r="G33" s="63">
        <v>1</v>
      </c>
      <c r="H33" s="63"/>
      <c r="I33" s="63" t="s">
        <v>19</v>
      </c>
      <c r="J33" s="63" t="s">
        <v>66</v>
      </c>
      <c r="K33" s="63" t="s">
        <v>67</v>
      </c>
      <c r="L33" s="63" t="s">
        <v>68</v>
      </c>
      <c r="M33" s="63" t="s">
        <v>67</v>
      </c>
      <c r="N33" s="63" t="s">
        <v>341</v>
      </c>
      <c r="O33" s="63" t="s">
        <v>267</v>
      </c>
      <c r="P33" s="63"/>
    </row>
    <row r="34" spans="1:16" s="68" customFormat="1" ht="60.6" hidden="1" customHeight="1">
      <c r="A34" s="143">
        <v>5</v>
      </c>
      <c r="B34" s="143" t="s">
        <v>212</v>
      </c>
      <c r="C34" s="143">
        <v>10</v>
      </c>
      <c r="D34" s="143">
        <v>8</v>
      </c>
      <c r="E34" s="143">
        <v>0</v>
      </c>
      <c r="F34" s="62">
        <v>1</v>
      </c>
      <c r="G34" s="63">
        <v>1</v>
      </c>
      <c r="H34" s="63"/>
      <c r="I34" s="63" t="s">
        <v>19</v>
      </c>
      <c r="J34" s="63" t="s">
        <v>336</v>
      </c>
      <c r="K34" s="63" t="s">
        <v>138</v>
      </c>
      <c r="L34" s="63" t="s">
        <v>97</v>
      </c>
      <c r="M34" s="63" t="s">
        <v>138</v>
      </c>
      <c r="N34" s="63" t="s">
        <v>341</v>
      </c>
      <c r="O34" s="63" t="s">
        <v>272</v>
      </c>
      <c r="P34" s="63"/>
    </row>
    <row r="35" spans="1:16" s="68" customFormat="1" ht="60.6" hidden="1" customHeight="1">
      <c r="A35" s="143"/>
      <c r="B35" s="143"/>
      <c r="C35" s="143"/>
      <c r="D35" s="143"/>
      <c r="E35" s="143"/>
      <c r="F35" s="62">
        <v>1</v>
      </c>
      <c r="G35" s="63">
        <v>1</v>
      </c>
      <c r="H35" s="63"/>
      <c r="I35" s="63" t="s">
        <v>19</v>
      </c>
      <c r="J35" s="63" t="s">
        <v>66</v>
      </c>
      <c r="K35" s="63" t="s">
        <v>67</v>
      </c>
      <c r="L35" s="63" t="s">
        <v>68</v>
      </c>
      <c r="M35" s="63" t="s">
        <v>67</v>
      </c>
      <c r="N35" s="63" t="s">
        <v>341</v>
      </c>
      <c r="O35" s="63" t="s">
        <v>267</v>
      </c>
      <c r="P35" s="63"/>
    </row>
    <row r="36" spans="1:16" s="68" customFormat="1" ht="60.6" hidden="1" customHeight="1">
      <c r="A36" s="143">
        <v>6</v>
      </c>
      <c r="B36" s="143" t="s">
        <v>213</v>
      </c>
      <c r="C36" s="143">
        <v>12</v>
      </c>
      <c r="D36" s="143">
        <v>10</v>
      </c>
      <c r="E36" s="143"/>
      <c r="F36" s="62">
        <v>1</v>
      </c>
      <c r="G36" s="63">
        <v>1</v>
      </c>
      <c r="H36" s="63"/>
      <c r="I36" s="63" t="s">
        <v>19</v>
      </c>
      <c r="J36" s="63" t="s">
        <v>336</v>
      </c>
      <c r="K36" s="63" t="s">
        <v>138</v>
      </c>
      <c r="L36" s="63" t="s">
        <v>97</v>
      </c>
      <c r="M36" s="63" t="s">
        <v>138</v>
      </c>
      <c r="N36" s="63" t="s">
        <v>341</v>
      </c>
      <c r="O36" s="63" t="s">
        <v>272</v>
      </c>
      <c r="P36" s="63"/>
    </row>
    <row r="37" spans="1:16" s="68" customFormat="1" ht="60.6" hidden="1" customHeight="1">
      <c r="A37" s="143"/>
      <c r="B37" s="143"/>
      <c r="C37" s="143"/>
      <c r="D37" s="143"/>
      <c r="E37" s="143"/>
      <c r="F37" s="62">
        <v>1</v>
      </c>
      <c r="G37" s="63">
        <v>1</v>
      </c>
      <c r="H37" s="63"/>
      <c r="I37" s="63" t="s">
        <v>19</v>
      </c>
      <c r="J37" s="63" t="s">
        <v>66</v>
      </c>
      <c r="K37" s="63" t="s">
        <v>67</v>
      </c>
      <c r="L37" s="63" t="s">
        <v>68</v>
      </c>
      <c r="M37" s="63" t="s">
        <v>67</v>
      </c>
      <c r="N37" s="63" t="s">
        <v>341</v>
      </c>
      <c r="O37" s="63" t="s">
        <v>267</v>
      </c>
      <c r="P37" s="63"/>
    </row>
    <row r="38" spans="1:16" s="68" customFormat="1" ht="60.6" hidden="1" customHeight="1">
      <c r="A38" s="63">
        <v>7</v>
      </c>
      <c r="B38" s="63" t="s">
        <v>214</v>
      </c>
      <c r="C38" s="63">
        <v>21</v>
      </c>
      <c r="D38" s="63">
        <v>19</v>
      </c>
      <c r="E38" s="63">
        <v>2</v>
      </c>
      <c r="F38" s="62">
        <v>2</v>
      </c>
      <c r="G38" s="63">
        <v>2</v>
      </c>
      <c r="H38" s="63"/>
      <c r="I38" s="63" t="s">
        <v>19</v>
      </c>
      <c r="J38" s="63" t="s">
        <v>66</v>
      </c>
      <c r="K38" s="63" t="s">
        <v>67</v>
      </c>
      <c r="L38" s="63" t="s">
        <v>68</v>
      </c>
      <c r="M38" s="63" t="s">
        <v>67</v>
      </c>
      <c r="N38" s="63" t="s">
        <v>341</v>
      </c>
      <c r="O38" s="63" t="s">
        <v>267</v>
      </c>
      <c r="P38" s="63"/>
    </row>
    <row r="39" spans="1:16" s="68" customFormat="1" ht="60.6" hidden="1" customHeight="1">
      <c r="A39" s="63">
        <v>8</v>
      </c>
      <c r="B39" s="63" t="s">
        <v>215</v>
      </c>
      <c r="C39" s="63">
        <v>14</v>
      </c>
      <c r="D39" s="63">
        <v>13</v>
      </c>
      <c r="E39" s="63"/>
      <c r="F39" s="62">
        <v>1</v>
      </c>
      <c r="G39" s="63">
        <v>1</v>
      </c>
      <c r="H39" s="63"/>
      <c r="I39" s="63" t="s">
        <v>19</v>
      </c>
      <c r="J39" s="63" t="s">
        <v>66</v>
      </c>
      <c r="K39" s="63" t="s">
        <v>67</v>
      </c>
      <c r="L39" s="63" t="s">
        <v>68</v>
      </c>
      <c r="M39" s="63" t="s">
        <v>67</v>
      </c>
      <c r="N39" s="63" t="s">
        <v>341</v>
      </c>
      <c r="O39" s="63" t="s">
        <v>267</v>
      </c>
      <c r="P39" s="63"/>
    </row>
    <row r="40" spans="1:16" s="68" customFormat="1" ht="60.6" hidden="1" customHeight="1">
      <c r="A40" s="63">
        <v>9</v>
      </c>
      <c r="B40" s="63" t="s">
        <v>216</v>
      </c>
      <c r="C40" s="63">
        <v>21</v>
      </c>
      <c r="D40" s="63">
        <v>20</v>
      </c>
      <c r="E40" s="63"/>
      <c r="F40" s="62">
        <v>1</v>
      </c>
      <c r="G40" s="63">
        <v>1</v>
      </c>
      <c r="H40" s="63"/>
      <c r="I40" s="63" t="s">
        <v>19</v>
      </c>
      <c r="J40" s="63" t="s">
        <v>336</v>
      </c>
      <c r="K40" s="63" t="s">
        <v>138</v>
      </c>
      <c r="L40" s="63" t="s">
        <v>97</v>
      </c>
      <c r="M40" s="63" t="s">
        <v>138</v>
      </c>
      <c r="N40" s="63" t="s">
        <v>341</v>
      </c>
      <c r="O40" s="63" t="s">
        <v>272</v>
      </c>
      <c r="P40" s="63"/>
    </row>
    <row r="41" spans="1:16" s="68" customFormat="1" ht="60.6" hidden="1" customHeight="1">
      <c r="A41" s="63">
        <v>10</v>
      </c>
      <c r="B41" s="63" t="s">
        <v>124</v>
      </c>
      <c r="C41" s="63">
        <v>18</v>
      </c>
      <c r="D41" s="63">
        <v>17</v>
      </c>
      <c r="E41" s="63"/>
      <c r="F41" s="62">
        <v>1</v>
      </c>
      <c r="G41" s="63">
        <v>1</v>
      </c>
      <c r="H41" s="63"/>
      <c r="I41" s="63" t="s">
        <v>19</v>
      </c>
      <c r="J41" s="63" t="s">
        <v>66</v>
      </c>
      <c r="K41" s="63" t="s">
        <v>67</v>
      </c>
      <c r="L41" s="63" t="s">
        <v>68</v>
      </c>
      <c r="M41" s="63" t="s">
        <v>67</v>
      </c>
      <c r="N41" s="63" t="s">
        <v>341</v>
      </c>
      <c r="O41" s="63" t="s">
        <v>267</v>
      </c>
      <c r="P41" s="63"/>
    </row>
    <row r="42" spans="1:16" s="68" customFormat="1" ht="60.6" hidden="1" customHeight="1">
      <c r="A42" s="143">
        <v>11</v>
      </c>
      <c r="B42" s="143" t="s">
        <v>217</v>
      </c>
      <c r="C42" s="143">
        <v>7</v>
      </c>
      <c r="D42" s="143">
        <v>3</v>
      </c>
      <c r="E42" s="63"/>
      <c r="F42" s="62">
        <v>1</v>
      </c>
      <c r="G42" s="63">
        <v>1</v>
      </c>
      <c r="H42" s="63"/>
      <c r="I42" s="63" t="s">
        <v>19</v>
      </c>
      <c r="J42" s="63" t="s">
        <v>336</v>
      </c>
      <c r="K42" s="63" t="s">
        <v>138</v>
      </c>
      <c r="L42" s="63" t="s">
        <v>97</v>
      </c>
      <c r="M42" s="63" t="s">
        <v>138</v>
      </c>
      <c r="N42" s="63" t="s">
        <v>341</v>
      </c>
      <c r="O42" s="63" t="s">
        <v>272</v>
      </c>
      <c r="P42" s="63"/>
    </row>
    <row r="43" spans="1:16" s="68" customFormat="1" ht="60.6" hidden="1" customHeight="1">
      <c r="A43" s="143"/>
      <c r="B43" s="143"/>
      <c r="C43" s="143"/>
      <c r="D43" s="143"/>
      <c r="E43" s="63"/>
      <c r="F43" s="62">
        <v>3</v>
      </c>
      <c r="G43" s="63">
        <v>3</v>
      </c>
      <c r="H43" s="63"/>
      <c r="I43" s="63" t="s">
        <v>19</v>
      </c>
      <c r="J43" s="63" t="s">
        <v>218</v>
      </c>
      <c r="K43" s="63" t="s">
        <v>219</v>
      </c>
      <c r="L43" s="63" t="s">
        <v>220</v>
      </c>
      <c r="M43" s="63" t="s">
        <v>219</v>
      </c>
      <c r="N43" s="63" t="s">
        <v>342</v>
      </c>
      <c r="O43" s="63" t="s">
        <v>271</v>
      </c>
      <c r="P43" s="63"/>
    </row>
    <row r="44" spans="1:16" s="68" customFormat="1" ht="60.6" hidden="1" customHeight="1">
      <c r="A44" s="143">
        <v>12</v>
      </c>
      <c r="B44" s="143" t="s">
        <v>221</v>
      </c>
      <c r="C44" s="143">
        <v>9</v>
      </c>
      <c r="D44" s="143">
        <v>7</v>
      </c>
      <c r="E44" s="63"/>
      <c r="F44" s="62">
        <v>1</v>
      </c>
      <c r="G44" s="63">
        <v>1</v>
      </c>
      <c r="H44" s="63"/>
      <c r="I44" s="63" t="s">
        <v>19</v>
      </c>
      <c r="J44" s="63" t="s">
        <v>336</v>
      </c>
      <c r="K44" s="63" t="s">
        <v>138</v>
      </c>
      <c r="L44" s="63" t="s">
        <v>97</v>
      </c>
      <c r="M44" s="63" t="s">
        <v>138</v>
      </c>
      <c r="N44" s="63" t="s">
        <v>341</v>
      </c>
      <c r="O44" s="63" t="s">
        <v>272</v>
      </c>
      <c r="P44" s="63"/>
    </row>
    <row r="45" spans="1:16" s="68" customFormat="1" ht="60.6" hidden="1" customHeight="1">
      <c r="A45" s="143"/>
      <c r="B45" s="143"/>
      <c r="C45" s="143"/>
      <c r="D45" s="143"/>
      <c r="E45" s="63"/>
      <c r="F45" s="62">
        <v>1</v>
      </c>
      <c r="G45" s="63">
        <v>1</v>
      </c>
      <c r="H45" s="63"/>
      <c r="I45" s="63" t="s">
        <v>19</v>
      </c>
      <c r="J45" s="63" t="s">
        <v>66</v>
      </c>
      <c r="K45" s="63" t="s">
        <v>67</v>
      </c>
      <c r="L45" s="63" t="s">
        <v>68</v>
      </c>
      <c r="M45" s="63" t="s">
        <v>67</v>
      </c>
      <c r="N45" s="63" t="s">
        <v>341</v>
      </c>
      <c r="O45" s="63" t="s">
        <v>267</v>
      </c>
      <c r="P45" s="63"/>
    </row>
    <row r="46" spans="1:16" s="68" customFormat="1" ht="60.6" hidden="1" customHeight="1">
      <c r="A46" s="63">
        <v>13</v>
      </c>
      <c r="B46" s="63" t="s">
        <v>222</v>
      </c>
      <c r="C46" s="63">
        <v>8</v>
      </c>
      <c r="D46" s="63">
        <v>6</v>
      </c>
      <c r="E46" s="63"/>
      <c r="F46" s="62">
        <v>1</v>
      </c>
      <c r="G46" s="63">
        <v>1</v>
      </c>
      <c r="H46" s="63"/>
      <c r="I46" s="63" t="s">
        <v>19</v>
      </c>
      <c r="J46" s="63" t="s">
        <v>66</v>
      </c>
      <c r="K46" s="63" t="s">
        <v>67</v>
      </c>
      <c r="L46" s="63" t="s">
        <v>68</v>
      </c>
      <c r="M46" s="63" t="s">
        <v>67</v>
      </c>
      <c r="N46" s="63" t="s">
        <v>341</v>
      </c>
      <c r="O46" s="63" t="s">
        <v>267</v>
      </c>
      <c r="P46" s="63"/>
    </row>
    <row r="47" spans="1:16" s="68" customFormat="1" ht="60.6" hidden="1" customHeight="1">
      <c r="A47" s="63">
        <v>14</v>
      </c>
      <c r="B47" s="63" t="s">
        <v>223</v>
      </c>
      <c r="C47" s="63">
        <v>10</v>
      </c>
      <c r="D47" s="63">
        <v>9</v>
      </c>
      <c r="E47" s="63"/>
      <c r="F47" s="62">
        <v>1</v>
      </c>
      <c r="G47" s="63">
        <v>1</v>
      </c>
      <c r="H47" s="63"/>
      <c r="I47" s="63" t="s">
        <v>19</v>
      </c>
      <c r="J47" s="63" t="s">
        <v>66</v>
      </c>
      <c r="K47" s="63" t="s">
        <v>67</v>
      </c>
      <c r="L47" s="63" t="s">
        <v>68</v>
      </c>
      <c r="M47" s="63" t="s">
        <v>67</v>
      </c>
      <c r="N47" s="63" t="s">
        <v>341</v>
      </c>
      <c r="O47" s="63" t="s">
        <v>267</v>
      </c>
      <c r="P47" s="63"/>
    </row>
    <row r="48" spans="1:16" s="68" customFormat="1" ht="60.6" hidden="1" customHeight="1">
      <c r="A48" s="143">
        <v>15</v>
      </c>
      <c r="B48" s="143" t="s">
        <v>102</v>
      </c>
      <c r="C48" s="143">
        <v>10</v>
      </c>
      <c r="D48" s="143">
        <v>8</v>
      </c>
      <c r="E48" s="143"/>
      <c r="F48" s="62">
        <v>1</v>
      </c>
      <c r="G48" s="63">
        <v>1</v>
      </c>
      <c r="H48" s="63"/>
      <c r="I48" s="63" t="s">
        <v>19</v>
      </c>
      <c r="J48" s="63" t="s">
        <v>336</v>
      </c>
      <c r="K48" s="63" t="s">
        <v>138</v>
      </c>
      <c r="L48" s="63" t="s">
        <v>97</v>
      </c>
      <c r="M48" s="63" t="s">
        <v>138</v>
      </c>
      <c r="N48" s="63" t="s">
        <v>341</v>
      </c>
      <c r="O48" s="63" t="s">
        <v>272</v>
      </c>
      <c r="P48" s="63"/>
    </row>
    <row r="49" spans="1:17" s="68" customFormat="1" ht="75" hidden="1" customHeight="1">
      <c r="A49" s="143"/>
      <c r="B49" s="143"/>
      <c r="C49" s="143"/>
      <c r="D49" s="143"/>
      <c r="E49" s="143"/>
      <c r="F49" s="62">
        <v>1</v>
      </c>
      <c r="G49" s="63">
        <v>1</v>
      </c>
      <c r="H49" s="63"/>
      <c r="I49" s="63" t="s">
        <v>226</v>
      </c>
      <c r="J49" s="63" t="s">
        <v>360</v>
      </c>
      <c r="K49" s="63" t="s">
        <v>105</v>
      </c>
      <c r="L49" s="63" t="s">
        <v>107</v>
      </c>
      <c r="M49" s="63" t="s">
        <v>105</v>
      </c>
      <c r="N49" s="69" t="s">
        <v>341</v>
      </c>
      <c r="O49" s="63" t="s">
        <v>270</v>
      </c>
      <c r="P49" s="63"/>
    </row>
    <row r="50" spans="1:17" s="68" customFormat="1" ht="60.6" hidden="1" customHeight="1">
      <c r="A50" s="63">
        <v>16</v>
      </c>
      <c r="B50" s="63" t="s">
        <v>224</v>
      </c>
      <c r="C50" s="63">
        <v>7</v>
      </c>
      <c r="D50" s="63">
        <v>5</v>
      </c>
      <c r="E50" s="63"/>
      <c r="F50" s="62">
        <v>1</v>
      </c>
      <c r="G50" s="63">
        <v>1</v>
      </c>
      <c r="H50" s="63"/>
      <c r="I50" s="63" t="s">
        <v>19</v>
      </c>
      <c r="J50" s="63" t="s">
        <v>66</v>
      </c>
      <c r="K50" s="63" t="s">
        <v>67</v>
      </c>
      <c r="L50" s="63" t="s">
        <v>68</v>
      </c>
      <c r="M50" s="63" t="s">
        <v>67</v>
      </c>
      <c r="N50" s="63" t="s">
        <v>341</v>
      </c>
      <c r="O50" s="63" t="s">
        <v>267</v>
      </c>
      <c r="P50" s="63"/>
    </row>
    <row r="51" spans="1:17" s="68" customFormat="1" ht="60.6" hidden="1" customHeight="1">
      <c r="A51" s="63">
        <v>17</v>
      </c>
      <c r="B51" s="63" t="s">
        <v>225</v>
      </c>
      <c r="C51" s="63">
        <v>16</v>
      </c>
      <c r="D51" s="63">
        <v>15</v>
      </c>
      <c r="E51" s="63"/>
      <c r="F51" s="62">
        <v>1</v>
      </c>
      <c r="G51" s="63">
        <v>1</v>
      </c>
      <c r="H51" s="63"/>
      <c r="I51" s="63" t="s">
        <v>226</v>
      </c>
      <c r="J51" s="63" t="s">
        <v>343</v>
      </c>
      <c r="K51" s="63" t="s">
        <v>105</v>
      </c>
      <c r="L51" s="63" t="s">
        <v>107</v>
      </c>
      <c r="M51" s="63" t="s">
        <v>105</v>
      </c>
      <c r="N51" s="69" t="s">
        <v>341</v>
      </c>
      <c r="O51" s="63" t="s">
        <v>270</v>
      </c>
      <c r="P51" s="63"/>
    </row>
    <row r="52" spans="1:17" s="68" customFormat="1" ht="60.6" hidden="1" customHeight="1">
      <c r="A52" s="63">
        <v>18</v>
      </c>
      <c r="B52" s="63" t="s">
        <v>228</v>
      </c>
      <c r="C52" s="63">
        <v>7</v>
      </c>
      <c r="D52" s="63">
        <v>6</v>
      </c>
      <c r="E52" s="63"/>
      <c r="F52" s="62">
        <v>1</v>
      </c>
      <c r="G52" s="63">
        <v>1</v>
      </c>
      <c r="H52" s="63"/>
      <c r="I52" s="63" t="s">
        <v>19</v>
      </c>
      <c r="J52" s="63" t="s">
        <v>336</v>
      </c>
      <c r="K52" s="63" t="s">
        <v>138</v>
      </c>
      <c r="L52" s="63" t="s">
        <v>97</v>
      </c>
      <c r="M52" s="63" t="s">
        <v>138</v>
      </c>
      <c r="N52" s="63" t="s">
        <v>341</v>
      </c>
      <c r="O52" s="63" t="s">
        <v>272</v>
      </c>
      <c r="P52" s="63"/>
    </row>
    <row r="53" spans="1:17" s="68" customFormat="1" ht="60.6" hidden="1" customHeight="1">
      <c r="A53" s="63">
        <v>19</v>
      </c>
      <c r="B53" s="63" t="s">
        <v>229</v>
      </c>
      <c r="C53" s="63">
        <v>18</v>
      </c>
      <c r="D53" s="63">
        <v>15</v>
      </c>
      <c r="E53" s="63"/>
      <c r="F53" s="62">
        <v>3</v>
      </c>
      <c r="G53" s="63">
        <v>3</v>
      </c>
      <c r="H53" s="63"/>
      <c r="I53" s="63" t="s">
        <v>19</v>
      </c>
      <c r="J53" s="63" t="s">
        <v>113</v>
      </c>
      <c r="K53" s="63" t="s">
        <v>149</v>
      </c>
      <c r="L53" s="63" t="s">
        <v>114</v>
      </c>
      <c r="M53" s="63" t="s">
        <v>149</v>
      </c>
      <c r="N53" s="63" t="s">
        <v>341</v>
      </c>
      <c r="O53" s="63" t="s">
        <v>273</v>
      </c>
      <c r="P53" s="63"/>
      <c r="Q53" s="70"/>
    </row>
    <row r="54" spans="1:17" s="68" customFormat="1" ht="46.5" hidden="1" customHeight="1">
      <c r="A54" s="66" t="s">
        <v>108</v>
      </c>
      <c r="B54" s="66" t="s">
        <v>111</v>
      </c>
      <c r="C54" s="66">
        <v>48</v>
      </c>
      <c r="D54" s="66">
        <v>38</v>
      </c>
      <c r="E54" s="66">
        <v>1</v>
      </c>
      <c r="F54" s="67">
        <f>SUM(F55:F61)</f>
        <v>8</v>
      </c>
      <c r="G54" s="66">
        <f>SUM(G55:G61)</f>
        <v>8</v>
      </c>
      <c r="H54" s="66">
        <f>SUM(H56:H61)</f>
        <v>0</v>
      </c>
      <c r="I54" s="63"/>
      <c r="J54" s="63"/>
      <c r="K54" s="63"/>
      <c r="L54" s="63"/>
      <c r="M54" s="63"/>
      <c r="N54" s="63"/>
      <c r="O54" s="63"/>
      <c r="P54" s="63"/>
    </row>
    <row r="55" spans="1:17" s="68" customFormat="1" ht="60.6" hidden="1" customHeight="1">
      <c r="A55" s="63">
        <v>1</v>
      </c>
      <c r="B55" s="63" t="s">
        <v>345</v>
      </c>
      <c r="C55" s="63">
        <v>7</v>
      </c>
      <c r="D55" s="63">
        <v>6</v>
      </c>
      <c r="E55" s="63"/>
      <c r="F55" s="62">
        <v>1</v>
      </c>
      <c r="G55" s="63">
        <v>1</v>
      </c>
      <c r="H55" s="66"/>
      <c r="I55" s="63" t="s">
        <v>69</v>
      </c>
      <c r="J55" s="63" t="s">
        <v>66</v>
      </c>
      <c r="K55" s="63" t="s">
        <v>139</v>
      </c>
      <c r="L55" s="63" t="s">
        <v>140</v>
      </c>
      <c r="M55" s="63" t="s">
        <v>139</v>
      </c>
      <c r="N55" s="63" t="s">
        <v>341</v>
      </c>
      <c r="O55" s="63" t="s">
        <v>275</v>
      </c>
      <c r="P55" s="63"/>
    </row>
    <row r="56" spans="1:17" s="68" customFormat="1" ht="65.25" customHeight="1">
      <c r="A56" s="143">
        <v>2</v>
      </c>
      <c r="B56" s="143" t="s">
        <v>112</v>
      </c>
      <c r="C56" s="143">
        <v>10</v>
      </c>
      <c r="D56" s="143">
        <v>7</v>
      </c>
      <c r="E56" s="63"/>
      <c r="F56" s="62">
        <v>1</v>
      </c>
      <c r="G56" s="63">
        <v>1</v>
      </c>
      <c r="H56" s="63"/>
      <c r="I56" s="63" t="s">
        <v>19</v>
      </c>
      <c r="J56" s="63" t="s">
        <v>357</v>
      </c>
      <c r="K56" s="63" t="s">
        <v>65</v>
      </c>
      <c r="L56" s="63" t="s">
        <v>64</v>
      </c>
      <c r="M56" s="63" t="s">
        <v>65</v>
      </c>
      <c r="N56" s="63" t="s">
        <v>341</v>
      </c>
      <c r="O56" s="63" t="s">
        <v>266</v>
      </c>
      <c r="P56" s="63"/>
    </row>
    <row r="57" spans="1:17" s="68" customFormat="1" ht="60.6" hidden="1" customHeight="1">
      <c r="A57" s="143"/>
      <c r="B57" s="143"/>
      <c r="C57" s="143"/>
      <c r="D57" s="143"/>
      <c r="E57" s="63"/>
      <c r="F57" s="62">
        <v>1</v>
      </c>
      <c r="G57" s="63">
        <v>1</v>
      </c>
      <c r="H57" s="63"/>
      <c r="I57" s="63" t="s">
        <v>19</v>
      </c>
      <c r="J57" s="63" t="s">
        <v>113</v>
      </c>
      <c r="K57" s="63" t="s">
        <v>149</v>
      </c>
      <c r="L57" s="63" t="s">
        <v>114</v>
      </c>
      <c r="M57" s="63" t="s">
        <v>149</v>
      </c>
      <c r="N57" s="63" t="s">
        <v>341</v>
      </c>
      <c r="O57" s="63" t="s">
        <v>273</v>
      </c>
      <c r="P57" s="63"/>
      <c r="Q57" s="70"/>
    </row>
    <row r="58" spans="1:17" s="68" customFormat="1" ht="60.6" hidden="1" customHeight="1">
      <c r="A58" s="143"/>
      <c r="B58" s="143"/>
      <c r="C58" s="143"/>
      <c r="D58" s="143"/>
      <c r="E58" s="63"/>
      <c r="F58" s="62">
        <v>1</v>
      </c>
      <c r="G58" s="63">
        <v>1</v>
      </c>
      <c r="H58" s="63"/>
      <c r="I58" s="63" t="s">
        <v>69</v>
      </c>
      <c r="J58" s="63" t="s">
        <v>70</v>
      </c>
      <c r="K58" s="63" t="s">
        <v>71</v>
      </c>
      <c r="L58" s="71" t="s">
        <v>72</v>
      </c>
      <c r="M58" s="63" t="s">
        <v>71</v>
      </c>
      <c r="N58" s="63" t="s">
        <v>341</v>
      </c>
      <c r="O58" s="63" t="s">
        <v>277</v>
      </c>
      <c r="P58" s="63"/>
    </row>
    <row r="59" spans="1:17" s="68" customFormat="1" ht="60" hidden="1" customHeight="1">
      <c r="A59" s="63">
        <v>3</v>
      </c>
      <c r="B59" s="63" t="s">
        <v>115</v>
      </c>
      <c r="C59" s="63">
        <v>10</v>
      </c>
      <c r="D59" s="63">
        <v>9</v>
      </c>
      <c r="E59" s="63"/>
      <c r="F59" s="62">
        <v>1</v>
      </c>
      <c r="G59" s="63">
        <v>1</v>
      </c>
      <c r="H59" s="63"/>
      <c r="I59" s="63" t="s">
        <v>19</v>
      </c>
      <c r="J59" s="63" t="s">
        <v>66</v>
      </c>
      <c r="K59" s="63" t="s">
        <v>67</v>
      </c>
      <c r="L59" s="63" t="s">
        <v>68</v>
      </c>
      <c r="M59" s="63" t="s">
        <v>67</v>
      </c>
      <c r="N59" s="63" t="s">
        <v>341</v>
      </c>
      <c r="O59" s="63" t="s">
        <v>274</v>
      </c>
      <c r="P59" s="63"/>
    </row>
    <row r="60" spans="1:17" s="68" customFormat="1" ht="81.75" hidden="1" customHeight="1">
      <c r="A60" s="63">
        <v>4</v>
      </c>
      <c r="B60" s="63" t="s">
        <v>116</v>
      </c>
      <c r="C60" s="63">
        <v>8</v>
      </c>
      <c r="D60" s="63">
        <v>6</v>
      </c>
      <c r="E60" s="63"/>
      <c r="F60" s="62">
        <v>2</v>
      </c>
      <c r="G60" s="63">
        <v>2</v>
      </c>
      <c r="H60" s="63"/>
      <c r="I60" s="63" t="s">
        <v>19</v>
      </c>
      <c r="J60" s="63" t="s">
        <v>66</v>
      </c>
      <c r="K60" s="63" t="s">
        <v>67</v>
      </c>
      <c r="L60" s="63" t="s">
        <v>68</v>
      </c>
      <c r="M60" s="63" t="s">
        <v>67</v>
      </c>
      <c r="N60" s="63" t="s">
        <v>341</v>
      </c>
      <c r="O60" s="63" t="s">
        <v>274</v>
      </c>
      <c r="P60" s="63"/>
    </row>
    <row r="61" spans="1:17" s="68" customFormat="1" ht="71.25" hidden="1" customHeight="1">
      <c r="A61" s="63">
        <v>5</v>
      </c>
      <c r="B61" s="63" t="s">
        <v>117</v>
      </c>
      <c r="C61" s="63">
        <v>7</v>
      </c>
      <c r="D61" s="63">
        <v>6</v>
      </c>
      <c r="E61" s="63"/>
      <c r="F61" s="62">
        <v>1</v>
      </c>
      <c r="G61" s="63">
        <v>1</v>
      </c>
      <c r="H61" s="63"/>
      <c r="I61" s="63" t="s">
        <v>19</v>
      </c>
      <c r="J61" s="63" t="s">
        <v>66</v>
      </c>
      <c r="K61" s="63" t="s">
        <v>67</v>
      </c>
      <c r="L61" s="63" t="s">
        <v>68</v>
      </c>
      <c r="M61" s="63" t="s">
        <v>67</v>
      </c>
      <c r="N61" s="63" t="s">
        <v>341</v>
      </c>
      <c r="O61" s="63" t="s">
        <v>274</v>
      </c>
      <c r="P61" s="63"/>
    </row>
    <row r="62" spans="1:17" s="68" customFormat="1" ht="57" hidden="1" customHeight="1">
      <c r="A62" s="66" t="s">
        <v>110</v>
      </c>
      <c r="B62" s="66" t="s">
        <v>233</v>
      </c>
      <c r="C62" s="72">
        <v>108</v>
      </c>
      <c r="D62" s="72">
        <v>99</v>
      </c>
      <c r="E62" s="63">
        <v>0</v>
      </c>
      <c r="F62" s="67">
        <v>3</v>
      </c>
      <c r="G62" s="66">
        <v>3</v>
      </c>
      <c r="H62" s="66">
        <f>SUM(H63:H64)</f>
        <v>0</v>
      </c>
      <c r="I62" s="63"/>
      <c r="J62" s="63"/>
      <c r="K62" s="63"/>
      <c r="L62" s="71"/>
      <c r="M62" s="63"/>
      <c r="N62" s="63"/>
      <c r="O62" s="63" t="s">
        <v>261</v>
      </c>
      <c r="P62" s="63"/>
    </row>
    <row r="63" spans="1:17" s="68" customFormat="1" ht="60.6" customHeight="1">
      <c r="A63" s="143">
        <v>1</v>
      </c>
      <c r="B63" s="143" t="s">
        <v>235</v>
      </c>
      <c r="C63" s="143">
        <v>7</v>
      </c>
      <c r="D63" s="143">
        <v>4</v>
      </c>
      <c r="E63" s="143"/>
      <c r="F63" s="62">
        <v>1</v>
      </c>
      <c r="G63" s="63">
        <v>1</v>
      </c>
      <c r="H63" s="63"/>
      <c r="I63" s="63" t="s">
        <v>19</v>
      </c>
      <c r="J63" s="63" t="s">
        <v>357</v>
      </c>
      <c r="K63" s="63" t="s">
        <v>106</v>
      </c>
      <c r="L63" s="63" t="s">
        <v>64</v>
      </c>
      <c r="M63" s="63" t="s">
        <v>106</v>
      </c>
      <c r="N63" s="63" t="s">
        <v>341</v>
      </c>
      <c r="O63" s="63" t="s">
        <v>266</v>
      </c>
      <c r="P63" s="63"/>
    </row>
    <row r="64" spans="1:17" s="68" customFormat="1" ht="60.6" hidden="1" customHeight="1">
      <c r="A64" s="143"/>
      <c r="B64" s="143"/>
      <c r="C64" s="143"/>
      <c r="D64" s="143"/>
      <c r="E64" s="143"/>
      <c r="F64" s="62">
        <v>1</v>
      </c>
      <c r="G64" s="63">
        <v>1</v>
      </c>
      <c r="H64" s="63"/>
      <c r="I64" s="63" t="s">
        <v>69</v>
      </c>
      <c r="J64" s="63" t="s">
        <v>343</v>
      </c>
      <c r="K64" s="63" t="s">
        <v>181</v>
      </c>
      <c r="L64" s="71" t="s">
        <v>107</v>
      </c>
      <c r="M64" s="63" t="s">
        <v>181</v>
      </c>
      <c r="N64" s="69" t="s">
        <v>341</v>
      </c>
      <c r="O64" s="63" t="s">
        <v>270</v>
      </c>
      <c r="P64" s="63"/>
    </row>
    <row r="65" spans="1:17" s="68" customFormat="1" ht="60.6" hidden="1" customHeight="1">
      <c r="A65" s="63">
        <v>2</v>
      </c>
      <c r="B65" s="63" t="s">
        <v>317</v>
      </c>
      <c r="C65" s="63">
        <v>8</v>
      </c>
      <c r="D65" s="63">
        <v>7</v>
      </c>
      <c r="E65" s="63"/>
      <c r="F65" s="62">
        <v>1</v>
      </c>
      <c r="G65" s="63">
        <v>1</v>
      </c>
      <c r="H65" s="63"/>
      <c r="I65" s="63" t="s">
        <v>69</v>
      </c>
      <c r="J65" s="63" t="s">
        <v>70</v>
      </c>
      <c r="K65" s="63" t="s">
        <v>71</v>
      </c>
      <c r="L65" s="71" t="s">
        <v>72</v>
      </c>
      <c r="M65" s="63" t="s">
        <v>71</v>
      </c>
      <c r="N65" s="63" t="s">
        <v>341</v>
      </c>
      <c r="O65" s="63" t="s">
        <v>277</v>
      </c>
      <c r="P65" s="63"/>
    </row>
    <row r="66" spans="1:17" s="68" customFormat="1" ht="60.6" hidden="1" customHeight="1">
      <c r="A66" s="66" t="s">
        <v>125</v>
      </c>
      <c r="B66" s="66" t="s">
        <v>122</v>
      </c>
      <c r="C66" s="66">
        <v>115</v>
      </c>
      <c r="D66" s="66">
        <v>108</v>
      </c>
      <c r="E66" s="66">
        <v>2</v>
      </c>
      <c r="F66" s="67">
        <f>SUM(F67:F70)</f>
        <v>4</v>
      </c>
      <c r="G66" s="66">
        <f>SUM(G67:G70)</f>
        <v>4</v>
      </c>
      <c r="H66" s="66">
        <f>SUM(H68:H70)</f>
        <v>0</v>
      </c>
      <c r="I66" s="63"/>
      <c r="J66" s="63"/>
      <c r="K66" s="63"/>
      <c r="L66" s="63"/>
      <c r="M66" s="63"/>
      <c r="N66" s="63"/>
      <c r="O66" s="63" t="s">
        <v>261</v>
      </c>
      <c r="P66" s="63"/>
    </row>
    <row r="67" spans="1:17" s="68" customFormat="1" ht="60.6" hidden="1" customHeight="1">
      <c r="A67" s="143">
        <v>1</v>
      </c>
      <c r="B67" s="143" t="s">
        <v>123</v>
      </c>
      <c r="C67" s="143">
        <v>8</v>
      </c>
      <c r="D67" s="143">
        <v>6</v>
      </c>
      <c r="E67" s="143"/>
      <c r="F67" s="62">
        <v>1</v>
      </c>
      <c r="G67" s="63">
        <v>1</v>
      </c>
      <c r="H67" s="63"/>
      <c r="I67" s="63" t="s">
        <v>19</v>
      </c>
      <c r="J67" s="63" t="s">
        <v>66</v>
      </c>
      <c r="K67" s="63" t="s">
        <v>67</v>
      </c>
      <c r="L67" s="63" t="s">
        <v>68</v>
      </c>
      <c r="M67" s="63" t="s">
        <v>67</v>
      </c>
      <c r="N67" s="63" t="s">
        <v>341</v>
      </c>
      <c r="O67" s="63" t="s">
        <v>267</v>
      </c>
      <c r="P67" s="63"/>
    </row>
    <row r="68" spans="1:17" s="68" customFormat="1" ht="60.6" hidden="1" customHeight="1">
      <c r="A68" s="143"/>
      <c r="B68" s="143"/>
      <c r="C68" s="143"/>
      <c r="D68" s="143"/>
      <c r="E68" s="143"/>
      <c r="F68" s="62">
        <v>1</v>
      </c>
      <c r="G68" s="63">
        <v>1</v>
      </c>
      <c r="H68" s="63"/>
      <c r="I68" s="63" t="s">
        <v>19</v>
      </c>
      <c r="J68" s="63" t="s">
        <v>336</v>
      </c>
      <c r="K68" s="63" t="s">
        <v>138</v>
      </c>
      <c r="L68" s="63" t="s">
        <v>97</v>
      </c>
      <c r="M68" s="63" t="s">
        <v>138</v>
      </c>
      <c r="N68" s="63" t="s">
        <v>341</v>
      </c>
      <c r="O68" s="63" t="s">
        <v>272</v>
      </c>
      <c r="P68" s="63"/>
    </row>
    <row r="69" spans="1:17" s="68" customFormat="1" ht="60.6" hidden="1" customHeight="1">
      <c r="A69" s="63">
        <v>2</v>
      </c>
      <c r="B69" s="63" t="s">
        <v>99</v>
      </c>
      <c r="C69" s="63">
        <v>9</v>
      </c>
      <c r="D69" s="63">
        <v>8</v>
      </c>
      <c r="E69" s="63"/>
      <c r="F69" s="62">
        <v>1</v>
      </c>
      <c r="G69" s="63">
        <v>1</v>
      </c>
      <c r="H69" s="63"/>
      <c r="I69" s="63" t="s">
        <v>19</v>
      </c>
      <c r="J69" s="63" t="s">
        <v>336</v>
      </c>
      <c r="K69" s="63" t="s">
        <v>138</v>
      </c>
      <c r="L69" s="63" t="s">
        <v>97</v>
      </c>
      <c r="M69" s="63" t="s">
        <v>138</v>
      </c>
      <c r="N69" s="63" t="s">
        <v>341</v>
      </c>
      <c r="O69" s="63" t="s">
        <v>272</v>
      </c>
      <c r="P69" s="63"/>
    </row>
    <row r="70" spans="1:17" s="68" customFormat="1" ht="60.6" hidden="1" customHeight="1">
      <c r="A70" s="63">
        <v>3</v>
      </c>
      <c r="B70" s="63" t="s">
        <v>130</v>
      </c>
      <c r="C70" s="63">
        <v>8</v>
      </c>
      <c r="D70" s="63">
        <v>7</v>
      </c>
      <c r="E70" s="63"/>
      <c r="F70" s="62">
        <v>1</v>
      </c>
      <c r="G70" s="63">
        <v>1</v>
      </c>
      <c r="H70" s="63"/>
      <c r="I70" s="63" t="s">
        <v>19</v>
      </c>
      <c r="J70" s="63" t="s">
        <v>113</v>
      </c>
      <c r="K70" s="63" t="s">
        <v>149</v>
      </c>
      <c r="L70" s="63" t="s">
        <v>114</v>
      </c>
      <c r="M70" s="63" t="s">
        <v>149</v>
      </c>
      <c r="N70" s="63" t="s">
        <v>341</v>
      </c>
      <c r="O70" s="63" t="s">
        <v>273</v>
      </c>
      <c r="P70" s="63"/>
      <c r="Q70" s="70"/>
    </row>
    <row r="71" spans="1:17" s="68" customFormat="1" ht="60.6" hidden="1" customHeight="1">
      <c r="A71" s="66" t="s">
        <v>129</v>
      </c>
      <c r="B71" s="66" t="s">
        <v>126</v>
      </c>
      <c r="C71" s="66">
        <v>130</v>
      </c>
      <c r="D71" s="66">
        <v>112</v>
      </c>
      <c r="E71" s="66">
        <v>3</v>
      </c>
      <c r="F71" s="67">
        <f>SUM(F72:F78)</f>
        <v>10</v>
      </c>
      <c r="G71" s="66">
        <f>SUM(G72:G78)</f>
        <v>10</v>
      </c>
      <c r="H71" s="66">
        <f>SUM(H78:H78)</f>
        <v>0</v>
      </c>
      <c r="I71" s="63"/>
      <c r="J71" s="63"/>
      <c r="K71" s="63"/>
      <c r="L71" s="63"/>
      <c r="M71" s="63"/>
      <c r="N71" s="63"/>
      <c r="O71" s="63" t="s">
        <v>261</v>
      </c>
      <c r="P71" s="63"/>
    </row>
    <row r="72" spans="1:17" s="68" customFormat="1" ht="60.6" hidden="1" customHeight="1">
      <c r="A72" s="63">
        <v>1</v>
      </c>
      <c r="B72" s="63" t="s">
        <v>90</v>
      </c>
      <c r="C72" s="63">
        <v>7</v>
      </c>
      <c r="D72" s="63">
        <v>6</v>
      </c>
      <c r="E72" s="63">
        <v>0</v>
      </c>
      <c r="F72" s="62">
        <v>1</v>
      </c>
      <c r="G72" s="63">
        <v>1</v>
      </c>
      <c r="H72" s="63">
        <v>0</v>
      </c>
      <c r="I72" s="63" t="s">
        <v>19</v>
      </c>
      <c r="J72" s="63" t="s">
        <v>66</v>
      </c>
      <c r="K72" s="63" t="s">
        <v>67</v>
      </c>
      <c r="L72" s="63" t="s">
        <v>68</v>
      </c>
      <c r="M72" s="63" t="s">
        <v>67</v>
      </c>
      <c r="N72" s="63" t="s">
        <v>341</v>
      </c>
      <c r="O72" s="63" t="s">
        <v>267</v>
      </c>
      <c r="P72" s="63"/>
    </row>
    <row r="73" spans="1:17" s="68" customFormat="1" ht="60.6" hidden="1" customHeight="1">
      <c r="A73" s="134">
        <v>2</v>
      </c>
      <c r="B73" s="134" t="s">
        <v>130</v>
      </c>
      <c r="C73" s="134">
        <v>7</v>
      </c>
      <c r="D73" s="134">
        <v>5</v>
      </c>
      <c r="E73" s="63"/>
      <c r="F73" s="62">
        <v>1</v>
      </c>
      <c r="G73" s="63">
        <v>1</v>
      </c>
      <c r="H73" s="63"/>
      <c r="I73" s="63" t="s">
        <v>19</v>
      </c>
      <c r="J73" s="63" t="s">
        <v>113</v>
      </c>
      <c r="K73" s="63" t="s">
        <v>149</v>
      </c>
      <c r="L73" s="63" t="s">
        <v>114</v>
      </c>
      <c r="M73" s="63" t="s">
        <v>149</v>
      </c>
      <c r="N73" s="63" t="s">
        <v>341</v>
      </c>
      <c r="O73" s="63" t="s">
        <v>273</v>
      </c>
      <c r="P73" s="63"/>
      <c r="Q73" s="70"/>
    </row>
    <row r="74" spans="1:17" ht="60.6" hidden="1" customHeight="1">
      <c r="A74" s="134"/>
      <c r="B74" s="134"/>
      <c r="C74" s="134"/>
      <c r="D74" s="134"/>
      <c r="E74" s="10">
        <v>0</v>
      </c>
      <c r="F74" s="14">
        <v>1</v>
      </c>
      <c r="G74" s="10">
        <v>1</v>
      </c>
      <c r="H74" s="10"/>
      <c r="I74" s="10" t="s">
        <v>69</v>
      </c>
      <c r="J74" s="10" t="s">
        <v>263</v>
      </c>
      <c r="K74" s="10" t="s">
        <v>372</v>
      </c>
      <c r="L74" s="10" t="s">
        <v>263</v>
      </c>
      <c r="M74" s="10" t="s">
        <v>372</v>
      </c>
      <c r="N74" s="10" t="s">
        <v>342</v>
      </c>
      <c r="O74" s="10" t="s">
        <v>373</v>
      </c>
      <c r="P74" s="10"/>
      <c r="Q74" s="88"/>
    </row>
    <row r="75" spans="1:17" ht="69.75" hidden="1" customHeight="1">
      <c r="A75" s="10">
        <v>3</v>
      </c>
      <c r="B75" s="10" t="s">
        <v>313</v>
      </c>
      <c r="C75" s="10">
        <v>10</v>
      </c>
      <c r="D75" s="10">
        <v>7</v>
      </c>
      <c r="E75" s="10"/>
      <c r="F75" s="14">
        <v>3</v>
      </c>
      <c r="G75" s="10">
        <v>3</v>
      </c>
      <c r="H75" s="10"/>
      <c r="I75" s="63" t="s">
        <v>19</v>
      </c>
      <c r="J75" s="63" t="s">
        <v>66</v>
      </c>
      <c r="K75" s="63" t="s">
        <v>67</v>
      </c>
      <c r="L75" s="63" t="s">
        <v>68</v>
      </c>
      <c r="M75" s="63" t="s">
        <v>67</v>
      </c>
      <c r="N75" s="63" t="s">
        <v>341</v>
      </c>
      <c r="O75" s="10" t="s">
        <v>267</v>
      </c>
      <c r="P75" s="10"/>
    </row>
    <row r="76" spans="1:17" ht="60.6" hidden="1" customHeight="1">
      <c r="A76" s="10">
        <v>4</v>
      </c>
      <c r="B76" s="10" t="s">
        <v>131</v>
      </c>
      <c r="C76" s="10">
        <v>7</v>
      </c>
      <c r="D76" s="10">
        <v>6</v>
      </c>
      <c r="E76" s="10"/>
      <c r="F76" s="14">
        <v>1</v>
      </c>
      <c r="G76" s="10">
        <v>1</v>
      </c>
      <c r="H76" s="10"/>
      <c r="I76" s="63" t="s">
        <v>19</v>
      </c>
      <c r="J76" s="63" t="s">
        <v>66</v>
      </c>
      <c r="K76" s="63" t="s">
        <v>67</v>
      </c>
      <c r="L76" s="63" t="s">
        <v>68</v>
      </c>
      <c r="M76" s="63" t="s">
        <v>67</v>
      </c>
      <c r="N76" s="63" t="s">
        <v>341</v>
      </c>
      <c r="O76" s="10" t="s">
        <v>267</v>
      </c>
      <c r="P76" s="10"/>
    </row>
    <row r="77" spans="1:17" ht="60.6" customHeight="1">
      <c r="A77" s="10">
        <v>5</v>
      </c>
      <c r="B77" s="10" t="s">
        <v>132</v>
      </c>
      <c r="C77" s="10">
        <v>7</v>
      </c>
      <c r="D77" s="10">
        <v>6</v>
      </c>
      <c r="E77" s="10"/>
      <c r="F77" s="14">
        <v>1</v>
      </c>
      <c r="G77" s="10">
        <v>1</v>
      </c>
      <c r="H77" s="10"/>
      <c r="I77" s="63" t="s">
        <v>19</v>
      </c>
      <c r="J77" s="69" t="s">
        <v>358</v>
      </c>
      <c r="K77" s="63" t="s">
        <v>106</v>
      </c>
      <c r="L77" s="63" t="s">
        <v>64</v>
      </c>
      <c r="M77" s="63" t="s">
        <v>106</v>
      </c>
      <c r="N77" s="63" t="s">
        <v>341</v>
      </c>
      <c r="O77" s="10" t="s">
        <v>266</v>
      </c>
      <c r="P77" s="10"/>
    </row>
    <row r="78" spans="1:17" ht="60.6" customHeight="1">
      <c r="A78" s="10">
        <v>6</v>
      </c>
      <c r="B78" s="10" t="s">
        <v>235</v>
      </c>
      <c r="C78" s="10">
        <v>10</v>
      </c>
      <c r="D78" s="10">
        <v>7</v>
      </c>
      <c r="E78" s="10"/>
      <c r="F78" s="14">
        <v>2</v>
      </c>
      <c r="G78" s="10">
        <v>2</v>
      </c>
      <c r="H78" s="10">
        <v>0</v>
      </c>
      <c r="I78" s="63" t="s">
        <v>19</v>
      </c>
      <c r="J78" s="63" t="s">
        <v>357</v>
      </c>
      <c r="K78" s="63" t="s">
        <v>106</v>
      </c>
      <c r="L78" s="63" t="s">
        <v>64</v>
      </c>
      <c r="M78" s="63" t="s">
        <v>106</v>
      </c>
      <c r="N78" s="63" t="s">
        <v>341</v>
      </c>
      <c r="O78" s="10" t="s">
        <v>266</v>
      </c>
      <c r="P78" s="10"/>
    </row>
    <row r="79" spans="1:17" ht="60.6" hidden="1" customHeight="1">
      <c r="A79" s="9" t="s">
        <v>137</v>
      </c>
      <c r="B79" s="9" t="s">
        <v>135</v>
      </c>
      <c r="C79" s="9">
        <v>195</v>
      </c>
      <c r="D79" s="9">
        <v>150</v>
      </c>
      <c r="E79" s="9">
        <v>1</v>
      </c>
      <c r="F79" s="16">
        <f>SUM(F80:F105)</f>
        <v>37</v>
      </c>
      <c r="G79" s="9">
        <f>SUM(G80:G105)</f>
        <v>33</v>
      </c>
      <c r="H79" s="9">
        <f>SUM(H80:H105)</f>
        <v>4</v>
      </c>
      <c r="I79" s="10"/>
      <c r="J79" s="10"/>
      <c r="K79" s="10"/>
      <c r="L79" s="10"/>
      <c r="M79" s="10"/>
      <c r="N79" s="10"/>
      <c r="O79" s="10" t="s">
        <v>261</v>
      </c>
      <c r="P79" s="10"/>
    </row>
    <row r="80" spans="1:17" ht="60.6" hidden="1" customHeight="1">
      <c r="A80" s="134">
        <v>1</v>
      </c>
      <c r="B80" s="134" t="s">
        <v>132</v>
      </c>
      <c r="C80" s="134">
        <v>7</v>
      </c>
      <c r="D80" s="134">
        <v>1</v>
      </c>
      <c r="E80" s="134">
        <v>0</v>
      </c>
      <c r="F80" s="14">
        <v>1</v>
      </c>
      <c r="G80" s="10"/>
      <c r="H80" s="10">
        <v>1</v>
      </c>
      <c r="I80" s="63" t="s">
        <v>133</v>
      </c>
      <c r="J80" s="63" t="s">
        <v>336</v>
      </c>
      <c r="K80" s="63" t="s">
        <v>138</v>
      </c>
      <c r="L80" s="63" t="s">
        <v>97</v>
      </c>
      <c r="M80" s="63" t="s">
        <v>138</v>
      </c>
      <c r="N80" s="63" t="s">
        <v>341</v>
      </c>
      <c r="O80" s="10" t="s">
        <v>272</v>
      </c>
      <c r="P80" s="10"/>
    </row>
    <row r="81" spans="1:16" ht="60.6" hidden="1" customHeight="1">
      <c r="A81" s="134"/>
      <c r="B81" s="134"/>
      <c r="C81" s="134"/>
      <c r="D81" s="134"/>
      <c r="E81" s="134"/>
      <c r="F81" s="14">
        <v>3</v>
      </c>
      <c r="G81" s="10">
        <v>3</v>
      </c>
      <c r="H81" s="10"/>
      <c r="I81" s="63" t="s">
        <v>19</v>
      </c>
      <c r="J81" s="63" t="s">
        <v>66</v>
      </c>
      <c r="K81" s="63" t="s">
        <v>67</v>
      </c>
      <c r="L81" s="63" t="s">
        <v>68</v>
      </c>
      <c r="M81" s="63" t="s">
        <v>67</v>
      </c>
      <c r="N81" s="63" t="s">
        <v>341</v>
      </c>
      <c r="O81" s="10" t="s">
        <v>267</v>
      </c>
      <c r="P81" s="10"/>
    </row>
    <row r="82" spans="1:16" ht="60.6" hidden="1" customHeight="1">
      <c r="A82" s="134"/>
      <c r="B82" s="134"/>
      <c r="C82" s="134"/>
      <c r="D82" s="134"/>
      <c r="E82" s="134"/>
      <c r="F82" s="14">
        <v>2</v>
      </c>
      <c r="G82" s="10">
        <v>2</v>
      </c>
      <c r="H82" s="10"/>
      <c r="I82" s="63" t="s">
        <v>69</v>
      </c>
      <c r="J82" s="63" t="s">
        <v>66</v>
      </c>
      <c r="K82" s="63" t="s">
        <v>139</v>
      </c>
      <c r="L82" s="63" t="s">
        <v>140</v>
      </c>
      <c r="M82" s="63" t="s">
        <v>139</v>
      </c>
      <c r="N82" s="63" t="s">
        <v>341</v>
      </c>
      <c r="O82" s="10" t="s">
        <v>275</v>
      </c>
      <c r="P82" s="10"/>
    </row>
    <row r="83" spans="1:16" ht="60.6" hidden="1" customHeight="1">
      <c r="A83" s="134">
        <v>2</v>
      </c>
      <c r="B83" s="134" t="s">
        <v>141</v>
      </c>
      <c r="C83" s="134">
        <v>12</v>
      </c>
      <c r="D83" s="134">
        <v>9</v>
      </c>
      <c r="E83" s="134"/>
      <c r="F83" s="14">
        <v>1</v>
      </c>
      <c r="G83" s="10">
        <v>1</v>
      </c>
      <c r="H83" s="10"/>
      <c r="I83" s="63" t="s">
        <v>19</v>
      </c>
      <c r="J83" s="63" t="s">
        <v>66</v>
      </c>
      <c r="K83" s="63" t="s">
        <v>67</v>
      </c>
      <c r="L83" s="63" t="s">
        <v>68</v>
      </c>
      <c r="M83" s="63" t="s">
        <v>67</v>
      </c>
      <c r="N83" s="63" t="s">
        <v>341</v>
      </c>
      <c r="O83" s="10" t="s">
        <v>274</v>
      </c>
      <c r="P83" s="10"/>
    </row>
    <row r="84" spans="1:16" ht="60.6" hidden="1" customHeight="1">
      <c r="A84" s="134"/>
      <c r="B84" s="134"/>
      <c r="C84" s="134"/>
      <c r="D84" s="134"/>
      <c r="E84" s="134"/>
      <c r="F84" s="14">
        <v>2</v>
      </c>
      <c r="G84" s="10">
        <v>2</v>
      </c>
      <c r="H84" s="10"/>
      <c r="I84" s="63" t="s">
        <v>69</v>
      </c>
      <c r="J84" s="63" t="s">
        <v>66</v>
      </c>
      <c r="K84" s="63" t="s">
        <v>139</v>
      </c>
      <c r="L84" s="63" t="s">
        <v>140</v>
      </c>
      <c r="M84" s="63" t="s">
        <v>139</v>
      </c>
      <c r="N84" s="63" t="s">
        <v>341</v>
      </c>
      <c r="O84" s="10" t="s">
        <v>275</v>
      </c>
      <c r="P84" s="10"/>
    </row>
    <row r="85" spans="1:16" ht="60.6" hidden="1" customHeight="1">
      <c r="A85" s="134">
        <v>3</v>
      </c>
      <c r="B85" s="134" t="s">
        <v>142</v>
      </c>
      <c r="C85" s="134">
        <v>12</v>
      </c>
      <c r="D85" s="134">
        <v>9</v>
      </c>
      <c r="E85" s="134">
        <v>0</v>
      </c>
      <c r="F85" s="14">
        <v>1</v>
      </c>
      <c r="G85" s="10">
        <v>1</v>
      </c>
      <c r="H85" s="10"/>
      <c r="I85" s="63" t="s">
        <v>133</v>
      </c>
      <c r="J85" s="63" t="s">
        <v>336</v>
      </c>
      <c r="K85" s="63" t="s">
        <v>138</v>
      </c>
      <c r="L85" s="63" t="s">
        <v>97</v>
      </c>
      <c r="M85" s="63" t="s">
        <v>138</v>
      </c>
      <c r="N85" s="63" t="s">
        <v>341</v>
      </c>
      <c r="O85" s="10" t="s">
        <v>272</v>
      </c>
      <c r="P85" s="10"/>
    </row>
    <row r="86" spans="1:16" ht="60.6" hidden="1" customHeight="1">
      <c r="A86" s="134"/>
      <c r="B86" s="134"/>
      <c r="C86" s="134"/>
      <c r="D86" s="134"/>
      <c r="E86" s="134"/>
      <c r="F86" s="14">
        <v>1</v>
      </c>
      <c r="G86" s="10">
        <v>1</v>
      </c>
      <c r="H86" s="10"/>
      <c r="I86" s="63" t="s">
        <v>19</v>
      </c>
      <c r="J86" s="63" t="s">
        <v>66</v>
      </c>
      <c r="K86" s="63" t="s">
        <v>67</v>
      </c>
      <c r="L86" s="63" t="s">
        <v>68</v>
      </c>
      <c r="M86" s="63" t="s">
        <v>67</v>
      </c>
      <c r="N86" s="63" t="s">
        <v>341</v>
      </c>
      <c r="O86" s="10" t="s">
        <v>274</v>
      </c>
      <c r="P86" s="10"/>
    </row>
    <row r="87" spans="1:16" ht="60.6" hidden="1" customHeight="1">
      <c r="A87" s="134"/>
      <c r="B87" s="134"/>
      <c r="C87" s="134"/>
      <c r="D87" s="134"/>
      <c r="E87" s="134"/>
      <c r="F87" s="14">
        <v>1</v>
      </c>
      <c r="G87" s="10">
        <v>1</v>
      </c>
      <c r="H87" s="10"/>
      <c r="I87" s="63" t="s">
        <v>69</v>
      </c>
      <c r="J87" s="63" t="s">
        <v>66</v>
      </c>
      <c r="K87" s="63" t="s">
        <v>139</v>
      </c>
      <c r="L87" s="63" t="s">
        <v>140</v>
      </c>
      <c r="M87" s="63" t="s">
        <v>139</v>
      </c>
      <c r="N87" s="63" t="s">
        <v>341</v>
      </c>
      <c r="O87" s="10" t="s">
        <v>275</v>
      </c>
      <c r="P87" s="10"/>
    </row>
    <row r="88" spans="1:16" ht="60.6" hidden="1" customHeight="1">
      <c r="A88" s="134">
        <v>4</v>
      </c>
      <c r="B88" s="134" t="s">
        <v>159</v>
      </c>
      <c r="C88" s="134">
        <v>12</v>
      </c>
      <c r="D88" s="134">
        <v>7</v>
      </c>
      <c r="E88" s="134">
        <v>0</v>
      </c>
      <c r="F88" s="14">
        <v>1</v>
      </c>
      <c r="G88" s="10">
        <v>1</v>
      </c>
      <c r="H88" s="10"/>
      <c r="I88" s="63" t="s">
        <v>133</v>
      </c>
      <c r="J88" s="63" t="s">
        <v>336</v>
      </c>
      <c r="K88" s="63" t="s">
        <v>138</v>
      </c>
      <c r="L88" s="63" t="s">
        <v>97</v>
      </c>
      <c r="M88" s="63" t="s">
        <v>138</v>
      </c>
      <c r="N88" s="63" t="s">
        <v>341</v>
      </c>
      <c r="O88" s="10" t="s">
        <v>272</v>
      </c>
      <c r="P88" s="10"/>
    </row>
    <row r="89" spans="1:16" ht="70.150000000000006" hidden="1" customHeight="1">
      <c r="A89" s="134"/>
      <c r="B89" s="134"/>
      <c r="C89" s="134"/>
      <c r="D89" s="134"/>
      <c r="E89" s="134"/>
      <c r="F89" s="14">
        <v>1</v>
      </c>
      <c r="G89" s="10">
        <v>1</v>
      </c>
      <c r="H89" s="10"/>
      <c r="I89" s="63" t="s">
        <v>19</v>
      </c>
      <c r="J89" s="63" t="s">
        <v>66</v>
      </c>
      <c r="K89" s="63" t="s">
        <v>67</v>
      </c>
      <c r="L89" s="63" t="s">
        <v>68</v>
      </c>
      <c r="M89" s="63" t="s">
        <v>67</v>
      </c>
      <c r="N89" s="63" t="s">
        <v>341</v>
      </c>
      <c r="O89" s="10" t="s">
        <v>274</v>
      </c>
      <c r="P89" s="10"/>
    </row>
    <row r="90" spans="1:16" ht="60.6" hidden="1" customHeight="1">
      <c r="A90" s="134"/>
      <c r="B90" s="134"/>
      <c r="C90" s="134"/>
      <c r="D90" s="134"/>
      <c r="E90" s="134"/>
      <c r="F90" s="14">
        <v>3</v>
      </c>
      <c r="G90" s="10">
        <v>2</v>
      </c>
      <c r="H90" s="10">
        <v>1</v>
      </c>
      <c r="I90" s="63" t="s">
        <v>69</v>
      </c>
      <c r="J90" s="63" t="s">
        <v>66</v>
      </c>
      <c r="K90" s="63" t="s">
        <v>139</v>
      </c>
      <c r="L90" s="63" t="s">
        <v>140</v>
      </c>
      <c r="M90" s="63" t="s">
        <v>139</v>
      </c>
      <c r="N90" s="63" t="s">
        <v>341</v>
      </c>
      <c r="O90" s="10" t="s">
        <v>275</v>
      </c>
      <c r="P90" s="10"/>
    </row>
    <row r="91" spans="1:16" ht="60.6" hidden="1" customHeight="1">
      <c r="A91" s="134">
        <v>5</v>
      </c>
      <c r="B91" s="134" t="s">
        <v>160</v>
      </c>
      <c r="C91" s="134">
        <v>10</v>
      </c>
      <c r="D91" s="134">
        <v>4</v>
      </c>
      <c r="E91" s="134">
        <v>0</v>
      </c>
      <c r="F91" s="14">
        <v>3</v>
      </c>
      <c r="G91" s="10">
        <v>3</v>
      </c>
      <c r="H91" s="10"/>
      <c r="I91" s="63" t="s">
        <v>19</v>
      </c>
      <c r="J91" s="63" t="s">
        <v>143</v>
      </c>
      <c r="K91" s="63" t="s">
        <v>147</v>
      </c>
      <c r="L91" s="63" t="s">
        <v>144</v>
      </c>
      <c r="M91" s="63" t="s">
        <v>147</v>
      </c>
      <c r="N91" s="63" t="s">
        <v>341</v>
      </c>
      <c r="O91" s="10" t="s">
        <v>276</v>
      </c>
      <c r="P91" s="10"/>
    </row>
    <row r="92" spans="1:16" ht="60.6" hidden="1" customHeight="1">
      <c r="A92" s="134"/>
      <c r="B92" s="134"/>
      <c r="C92" s="134"/>
      <c r="D92" s="134"/>
      <c r="E92" s="134"/>
      <c r="F92" s="14">
        <v>1</v>
      </c>
      <c r="G92" s="10"/>
      <c r="H92" s="10">
        <v>1</v>
      </c>
      <c r="I92" s="63" t="s">
        <v>69</v>
      </c>
      <c r="J92" s="63" t="s">
        <v>66</v>
      </c>
      <c r="K92" s="63" t="s">
        <v>139</v>
      </c>
      <c r="L92" s="63" t="s">
        <v>140</v>
      </c>
      <c r="M92" s="63" t="s">
        <v>139</v>
      </c>
      <c r="N92" s="63" t="s">
        <v>341</v>
      </c>
      <c r="O92" s="10" t="s">
        <v>275</v>
      </c>
      <c r="P92" s="10"/>
    </row>
    <row r="93" spans="1:16" ht="60.6" hidden="1" customHeight="1">
      <c r="A93" s="134"/>
      <c r="B93" s="134"/>
      <c r="C93" s="134"/>
      <c r="D93" s="134"/>
      <c r="E93" s="134"/>
      <c r="F93" s="14">
        <v>1</v>
      </c>
      <c r="G93" s="10">
        <v>1</v>
      </c>
      <c r="H93" s="10"/>
      <c r="I93" s="63" t="s">
        <v>133</v>
      </c>
      <c r="J93" s="63" t="s">
        <v>145</v>
      </c>
      <c r="K93" s="63" t="s">
        <v>76</v>
      </c>
      <c r="L93" s="63" t="s">
        <v>75</v>
      </c>
      <c r="M93" s="63" t="s">
        <v>76</v>
      </c>
      <c r="N93" s="63" t="s">
        <v>341</v>
      </c>
      <c r="O93" s="10" t="s">
        <v>268</v>
      </c>
      <c r="P93" s="10"/>
    </row>
    <row r="94" spans="1:16" ht="60.6" hidden="1" customHeight="1">
      <c r="A94" s="134">
        <v>6</v>
      </c>
      <c r="B94" s="134" t="s">
        <v>146</v>
      </c>
      <c r="C94" s="134">
        <v>7</v>
      </c>
      <c r="D94" s="134">
        <v>4</v>
      </c>
      <c r="E94" s="134">
        <v>0</v>
      </c>
      <c r="F94" s="14">
        <v>1</v>
      </c>
      <c r="G94" s="10">
        <v>1</v>
      </c>
      <c r="H94" s="10"/>
      <c r="I94" s="63" t="s">
        <v>19</v>
      </c>
      <c r="J94" s="63" t="s">
        <v>143</v>
      </c>
      <c r="K94" s="63" t="s">
        <v>147</v>
      </c>
      <c r="L94" s="63" t="s">
        <v>144</v>
      </c>
      <c r="M94" s="63" t="s">
        <v>147</v>
      </c>
      <c r="N94" s="63" t="s">
        <v>341</v>
      </c>
      <c r="O94" s="10" t="s">
        <v>276</v>
      </c>
      <c r="P94" s="10"/>
    </row>
    <row r="95" spans="1:16" ht="75" hidden="1">
      <c r="A95" s="134"/>
      <c r="B95" s="134"/>
      <c r="C95" s="134"/>
      <c r="D95" s="134"/>
      <c r="E95" s="134"/>
      <c r="F95" s="14">
        <v>1</v>
      </c>
      <c r="G95" s="10">
        <v>1</v>
      </c>
      <c r="H95" s="10">
        <v>0</v>
      </c>
      <c r="I95" s="63" t="s">
        <v>19</v>
      </c>
      <c r="J95" s="65" t="s">
        <v>364</v>
      </c>
      <c r="K95" s="63" t="s">
        <v>168</v>
      </c>
      <c r="L95" s="63" t="s">
        <v>167</v>
      </c>
      <c r="M95" s="63" t="s">
        <v>168</v>
      </c>
      <c r="N95" s="63" t="s">
        <v>341</v>
      </c>
      <c r="O95" s="10" t="s">
        <v>279</v>
      </c>
      <c r="P95" s="10"/>
    </row>
    <row r="96" spans="1:16" ht="60.6" hidden="1" customHeight="1">
      <c r="A96" s="134"/>
      <c r="B96" s="134"/>
      <c r="C96" s="134"/>
      <c r="D96" s="134"/>
      <c r="E96" s="134"/>
      <c r="F96" s="14">
        <v>1</v>
      </c>
      <c r="G96" s="10">
        <v>1</v>
      </c>
      <c r="H96" s="10"/>
      <c r="I96" s="63" t="s">
        <v>133</v>
      </c>
      <c r="J96" s="63" t="s">
        <v>336</v>
      </c>
      <c r="K96" s="63" t="s">
        <v>138</v>
      </c>
      <c r="L96" s="63" t="s">
        <v>97</v>
      </c>
      <c r="M96" s="63" t="s">
        <v>138</v>
      </c>
      <c r="N96" s="63" t="s">
        <v>341</v>
      </c>
      <c r="O96" s="10" t="s">
        <v>272</v>
      </c>
      <c r="P96" s="10"/>
    </row>
    <row r="97" spans="1:17" ht="60.6" hidden="1" customHeight="1">
      <c r="A97" s="10">
        <v>7</v>
      </c>
      <c r="B97" s="10" t="s">
        <v>148</v>
      </c>
      <c r="C97" s="10">
        <v>9</v>
      </c>
      <c r="D97" s="10">
        <v>7</v>
      </c>
      <c r="E97" s="10">
        <v>0</v>
      </c>
      <c r="F97" s="14">
        <v>2</v>
      </c>
      <c r="G97" s="10">
        <v>2</v>
      </c>
      <c r="H97" s="10"/>
      <c r="I97" s="63" t="s">
        <v>69</v>
      </c>
      <c r="J97" s="63" t="s">
        <v>66</v>
      </c>
      <c r="K97" s="63" t="s">
        <v>139</v>
      </c>
      <c r="L97" s="63" t="s">
        <v>140</v>
      </c>
      <c r="M97" s="63" t="s">
        <v>139</v>
      </c>
      <c r="N97" s="63" t="s">
        <v>341</v>
      </c>
      <c r="O97" s="10" t="s">
        <v>275</v>
      </c>
      <c r="P97" s="10"/>
    </row>
    <row r="98" spans="1:17" ht="60.6" hidden="1" customHeight="1">
      <c r="A98" s="10">
        <v>8</v>
      </c>
      <c r="B98" s="10" t="s">
        <v>130</v>
      </c>
      <c r="C98" s="10">
        <v>8</v>
      </c>
      <c r="D98" s="10">
        <v>6</v>
      </c>
      <c r="E98" s="10">
        <v>0</v>
      </c>
      <c r="F98" s="14">
        <v>1</v>
      </c>
      <c r="G98" s="10">
        <v>1</v>
      </c>
      <c r="H98" s="10"/>
      <c r="I98" s="63" t="s">
        <v>133</v>
      </c>
      <c r="J98" s="63" t="s">
        <v>113</v>
      </c>
      <c r="K98" s="63" t="s">
        <v>149</v>
      </c>
      <c r="L98" s="63" t="s">
        <v>114</v>
      </c>
      <c r="M98" s="63" t="s">
        <v>149</v>
      </c>
      <c r="N98" s="63" t="s">
        <v>341</v>
      </c>
      <c r="O98" s="10" t="s">
        <v>273</v>
      </c>
      <c r="P98" s="10"/>
      <c r="Q98" s="56"/>
    </row>
    <row r="99" spans="1:17" ht="60.6" hidden="1" customHeight="1">
      <c r="A99" s="10">
        <v>9</v>
      </c>
      <c r="B99" s="10" t="s">
        <v>166</v>
      </c>
      <c r="C99" s="10">
        <v>7</v>
      </c>
      <c r="D99" s="10">
        <v>4</v>
      </c>
      <c r="E99" s="10">
        <v>0</v>
      </c>
      <c r="F99" s="14">
        <v>3</v>
      </c>
      <c r="G99" s="10">
        <v>3</v>
      </c>
      <c r="H99" s="10"/>
      <c r="I99" s="63" t="s">
        <v>133</v>
      </c>
      <c r="J99" s="63" t="s">
        <v>145</v>
      </c>
      <c r="K99" s="63" t="s">
        <v>76</v>
      </c>
      <c r="L99" s="63" t="s">
        <v>75</v>
      </c>
      <c r="M99" s="63" t="s">
        <v>76</v>
      </c>
      <c r="N99" s="63" t="s">
        <v>341</v>
      </c>
      <c r="O99" s="10" t="s">
        <v>268</v>
      </c>
      <c r="P99" s="10"/>
    </row>
    <row r="100" spans="1:17" ht="60.6" hidden="1" customHeight="1">
      <c r="A100" s="10">
        <v>10</v>
      </c>
      <c r="B100" s="10" t="s">
        <v>151</v>
      </c>
      <c r="C100" s="10">
        <v>8</v>
      </c>
      <c r="D100" s="10">
        <v>7</v>
      </c>
      <c r="E100" s="10"/>
      <c r="F100" s="14">
        <v>1</v>
      </c>
      <c r="G100" s="10"/>
      <c r="H100" s="10">
        <v>1</v>
      </c>
      <c r="I100" s="63" t="s">
        <v>19</v>
      </c>
      <c r="J100" s="63" t="s">
        <v>66</v>
      </c>
      <c r="K100" s="63" t="s">
        <v>67</v>
      </c>
      <c r="L100" s="63" t="s">
        <v>68</v>
      </c>
      <c r="M100" s="63" t="s">
        <v>67</v>
      </c>
      <c r="N100" s="63" t="s">
        <v>341</v>
      </c>
      <c r="O100" s="10" t="s">
        <v>274</v>
      </c>
      <c r="P100" s="10"/>
    </row>
    <row r="101" spans="1:17" ht="60.6" hidden="1" customHeight="1">
      <c r="A101" s="10">
        <v>11</v>
      </c>
      <c r="B101" s="10" t="s">
        <v>152</v>
      </c>
      <c r="C101" s="10">
        <v>5</v>
      </c>
      <c r="D101" s="10">
        <v>4</v>
      </c>
      <c r="E101" s="10"/>
      <c r="F101" s="14">
        <v>1</v>
      </c>
      <c r="G101" s="10">
        <v>1</v>
      </c>
      <c r="H101" s="10"/>
      <c r="I101" s="63" t="s">
        <v>133</v>
      </c>
      <c r="J101" s="63" t="s">
        <v>336</v>
      </c>
      <c r="K101" s="63" t="s">
        <v>138</v>
      </c>
      <c r="L101" s="63" t="s">
        <v>97</v>
      </c>
      <c r="M101" s="63" t="s">
        <v>138</v>
      </c>
      <c r="N101" s="63" t="s">
        <v>341</v>
      </c>
      <c r="O101" s="10" t="s">
        <v>272</v>
      </c>
      <c r="P101" s="10"/>
    </row>
    <row r="102" spans="1:17" ht="60.6" hidden="1" customHeight="1">
      <c r="A102" s="10">
        <v>12</v>
      </c>
      <c r="B102" s="10" t="s">
        <v>153</v>
      </c>
      <c r="C102" s="10">
        <v>5</v>
      </c>
      <c r="D102" s="10">
        <v>4</v>
      </c>
      <c r="E102" s="10"/>
      <c r="F102" s="14">
        <v>1</v>
      </c>
      <c r="G102" s="10">
        <v>1</v>
      </c>
      <c r="H102" s="10"/>
      <c r="I102" s="63" t="s">
        <v>133</v>
      </c>
      <c r="J102" s="63" t="s">
        <v>336</v>
      </c>
      <c r="K102" s="63" t="s">
        <v>138</v>
      </c>
      <c r="L102" s="63" t="s">
        <v>97</v>
      </c>
      <c r="M102" s="63" t="s">
        <v>138</v>
      </c>
      <c r="N102" s="63" t="s">
        <v>341</v>
      </c>
      <c r="O102" s="10" t="s">
        <v>272</v>
      </c>
      <c r="P102" s="10"/>
    </row>
    <row r="103" spans="1:17" ht="60.6" hidden="1" customHeight="1">
      <c r="A103" s="10">
        <v>13</v>
      </c>
      <c r="B103" s="10" t="s">
        <v>154</v>
      </c>
      <c r="C103" s="10">
        <v>5</v>
      </c>
      <c r="D103" s="10">
        <v>4</v>
      </c>
      <c r="E103" s="63">
        <v>1</v>
      </c>
      <c r="F103" s="62">
        <v>1</v>
      </c>
      <c r="G103" s="63">
        <v>1</v>
      </c>
      <c r="H103" s="10"/>
      <c r="I103" s="63" t="s">
        <v>133</v>
      </c>
      <c r="J103" s="63" t="s">
        <v>336</v>
      </c>
      <c r="K103" s="63" t="s">
        <v>138</v>
      </c>
      <c r="L103" s="63" t="s">
        <v>97</v>
      </c>
      <c r="M103" s="63" t="s">
        <v>138</v>
      </c>
      <c r="N103" s="63" t="s">
        <v>341</v>
      </c>
      <c r="O103" s="10" t="s">
        <v>272</v>
      </c>
      <c r="P103" s="10"/>
    </row>
    <row r="104" spans="1:17" ht="60.6" hidden="1" customHeight="1">
      <c r="A104" s="134">
        <v>14</v>
      </c>
      <c r="B104" s="134" t="s">
        <v>155</v>
      </c>
      <c r="C104" s="134">
        <v>6</v>
      </c>
      <c r="D104" s="134">
        <v>3</v>
      </c>
      <c r="E104" s="134"/>
      <c r="F104" s="14">
        <v>1</v>
      </c>
      <c r="G104" s="10">
        <v>1</v>
      </c>
      <c r="H104" s="10"/>
      <c r="I104" s="63" t="s">
        <v>69</v>
      </c>
      <c r="J104" s="63" t="s">
        <v>70</v>
      </c>
      <c r="K104" s="63" t="s">
        <v>71</v>
      </c>
      <c r="L104" s="71" t="s">
        <v>72</v>
      </c>
      <c r="M104" s="63" t="s">
        <v>71</v>
      </c>
      <c r="N104" s="63" t="s">
        <v>341</v>
      </c>
      <c r="O104" s="10" t="s">
        <v>277</v>
      </c>
      <c r="P104" s="10"/>
    </row>
    <row r="105" spans="1:17" ht="60.6" hidden="1" customHeight="1">
      <c r="A105" s="134"/>
      <c r="B105" s="134"/>
      <c r="C105" s="134"/>
      <c r="D105" s="134"/>
      <c r="E105" s="134"/>
      <c r="F105" s="14">
        <v>1</v>
      </c>
      <c r="G105" s="10">
        <v>1</v>
      </c>
      <c r="H105" s="10"/>
      <c r="I105" s="63" t="s">
        <v>69</v>
      </c>
      <c r="J105" s="63" t="s">
        <v>156</v>
      </c>
      <c r="K105" s="63" t="s">
        <v>157</v>
      </c>
      <c r="L105" s="63" t="s">
        <v>158</v>
      </c>
      <c r="M105" s="63" t="s">
        <v>157</v>
      </c>
      <c r="N105" s="63" t="s">
        <v>342</v>
      </c>
      <c r="O105" s="10" t="s">
        <v>278</v>
      </c>
      <c r="P105" s="10"/>
    </row>
    <row r="106" spans="1:17" ht="60.6" hidden="1" customHeight="1">
      <c r="A106" s="9" t="s">
        <v>186</v>
      </c>
      <c r="B106" s="9" t="s">
        <v>161</v>
      </c>
      <c r="C106" s="9">
        <v>221</v>
      </c>
      <c r="D106" s="9">
        <v>179</v>
      </c>
      <c r="E106" s="10">
        <v>5</v>
      </c>
      <c r="F106" s="16">
        <f>SUM(F107:F123)</f>
        <v>32</v>
      </c>
      <c r="G106" s="9">
        <f>SUM(G107:G123)</f>
        <v>28</v>
      </c>
      <c r="H106" s="9">
        <f>SUM(H107:H123)</f>
        <v>4</v>
      </c>
      <c r="I106" s="10"/>
      <c r="J106" s="10"/>
      <c r="K106" s="10"/>
      <c r="L106" s="10"/>
      <c r="M106" s="10"/>
      <c r="N106" s="10"/>
      <c r="O106" s="10" t="s">
        <v>261</v>
      </c>
      <c r="P106" s="10"/>
    </row>
    <row r="107" spans="1:17" ht="87.6" hidden="1" customHeight="1">
      <c r="A107" s="134">
        <v>1</v>
      </c>
      <c r="B107" s="134" t="s">
        <v>164</v>
      </c>
      <c r="C107" s="134">
        <v>7</v>
      </c>
      <c r="D107" s="134">
        <v>3</v>
      </c>
      <c r="E107" s="134">
        <v>0</v>
      </c>
      <c r="F107" s="14">
        <v>1</v>
      </c>
      <c r="G107" s="10">
        <v>1</v>
      </c>
      <c r="H107" s="10">
        <v>0</v>
      </c>
      <c r="I107" s="63" t="s">
        <v>19</v>
      </c>
      <c r="J107" s="65" t="s">
        <v>364</v>
      </c>
      <c r="K107" s="63" t="s">
        <v>168</v>
      </c>
      <c r="L107" s="63" t="s">
        <v>167</v>
      </c>
      <c r="M107" s="63" t="s">
        <v>168</v>
      </c>
      <c r="N107" s="63" t="s">
        <v>341</v>
      </c>
      <c r="O107" s="10" t="s">
        <v>279</v>
      </c>
      <c r="P107" s="10"/>
    </row>
    <row r="108" spans="1:17" ht="60.6" hidden="1" customHeight="1">
      <c r="A108" s="134"/>
      <c r="B108" s="134"/>
      <c r="C108" s="134"/>
      <c r="D108" s="134"/>
      <c r="E108" s="134"/>
      <c r="F108" s="14">
        <v>2</v>
      </c>
      <c r="G108" s="10">
        <v>1</v>
      </c>
      <c r="H108" s="10">
        <v>1</v>
      </c>
      <c r="I108" s="63" t="s">
        <v>19</v>
      </c>
      <c r="J108" s="63" t="s">
        <v>66</v>
      </c>
      <c r="K108" s="63" t="s">
        <v>67</v>
      </c>
      <c r="L108" s="63" t="s">
        <v>68</v>
      </c>
      <c r="M108" s="63" t="s">
        <v>67</v>
      </c>
      <c r="N108" s="63" t="s">
        <v>341</v>
      </c>
      <c r="O108" s="10" t="s">
        <v>267</v>
      </c>
      <c r="P108" s="10"/>
    </row>
    <row r="109" spans="1:17" ht="60.6" hidden="1" customHeight="1">
      <c r="A109" s="10">
        <v>2</v>
      </c>
      <c r="B109" s="10" t="s">
        <v>170</v>
      </c>
      <c r="C109" s="10">
        <v>7</v>
      </c>
      <c r="D109" s="10">
        <v>6</v>
      </c>
      <c r="E109" s="10"/>
      <c r="F109" s="14">
        <v>1</v>
      </c>
      <c r="G109" s="10">
        <v>1</v>
      </c>
      <c r="H109" s="10">
        <v>0</v>
      </c>
      <c r="I109" s="63" t="s">
        <v>19</v>
      </c>
      <c r="J109" s="63" t="s">
        <v>66</v>
      </c>
      <c r="K109" s="63" t="s">
        <v>67</v>
      </c>
      <c r="L109" s="63" t="s">
        <v>68</v>
      </c>
      <c r="M109" s="63" t="s">
        <v>67</v>
      </c>
      <c r="N109" s="63" t="s">
        <v>341</v>
      </c>
      <c r="O109" s="10" t="s">
        <v>267</v>
      </c>
      <c r="P109" s="10"/>
    </row>
    <row r="110" spans="1:17" ht="60.6" hidden="1" customHeight="1">
      <c r="A110" s="10">
        <v>3</v>
      </c>
      <c r="B110" s="10" t="s">
        <v>124</v>
      </c>
      <c r="C110" s="10">
        <v>8</v>
      </c>
      <c r="D110" s="10">
        <v>7</v>
      </c>
      <c r="E110" s="10"/>
      <c r="F110" s="14">
        <v>1</v>
      </c>
      <c r="G110" s="10">
        <v>1</v>
      </c>
      <c r="H110" s="10">
        <v>0</v>
      </c>
      <c r="I110" s="63" t="s">
        <v>19</v>
      </c>
      <c r="J110" s="63" t="s">
        <v>66</v>
      </c>
      <c r="K110" s="63" t="s">
        <v>67</v>
      </c>
      <c r="L110" s="63" t="s">
        <v>68</v>
      </c>
      <c r="M110" s="63" t="s">
        <v>67</v>
      </c>
      <c r="N110" s="63" t="s">
        <v>341</v>
      </c>
      <c r="O110" s="10" t="s">
        <v>267</v>
      </c>
      <c r="P110" s="10"/>
    </row>
    <row r="111" spans="1:17" ht="60.6" hidden="1" customHeight="1">
      <c r="A111" s="10">
        <v>4</v>
      </c>
      <c r="B111" s="10" t="s">
        <v>316</v>
      </c>
      <c r="C111" s="10">
        <v>7</v>
      </c>
      <c r="D111" s="10">
        <v>6</v>
      </c>
      <c r="E111" s="10"/>
      <c r="F111" s="14">
        <v>1</v>
      </c>
      <c r="G111" s="10">
        <v>1</v>
      </c>
      <c r="H111" s="10">
        <v>0</v>
      </c>
      <c r="I111" s="63" t="s">
        <v>19</v>
      </c>
      <c r="J111" s="63" t="s">
        <v>66</v>
      </c>
      <c r="K111" s="63" t="s">
        <v>67</v>
      </c>
      <c r="L111" s="63" t="s">
        <v>68</v>
      </c>
      <c r="M111" s="63" t="s">
        <v>67</v>
      </c>
      <c r="N111" s="63" t="s">
        <v>341</v>
      </c>
      <c r="O111" s="10" t="s">
        <v>267</v>
      </c>
      <c r="P111" s="10"/>
    </row>
    <row r="112" spans="1:17" ht="60.6" hidden="1" customHeight="1">
      <c r="A112" s="10">
        <v>5</v>
      </c>
      <c r="B112" s="10" t="s">
        <v>183</v>
      </c>
      <c r="C112" s="10">
        <v>7</v>
      </c>
      <c r="D112" s="10">
        <v>3</v>
      </c>
      <c r="E112" s="10"/>
      <c r="F112" s="14">
        <v>4</v>
      </c>
      <c r="G112" s="10">
        <v>3</v>
      </c>
      <c r="H112" s="10">
        <v>1</v>
      </c>
      <c r="I112" s="63" t="s">
        <v>19</v>
      </c>
      <c r="J112" s="63" t="s">
        <v>66</v>
      </c>
      <c r="K112" s="63" t="s">
        <v>67</v>
      </c>
      <c r="L112" s="63" t="s">
        <v>68</v>
      </c>
      <c r="M112" s="63" t="s">
        <v>67</v>
      </c>
      <c r="N112" s="63" t="s">
        <v>341</v>
      </c>
      <c r="O112" s="10" t="s">
        <v>267</v>
      </c>
      <c r="P112" s="10"/>
    </row>
    <row r="113" spans="1:17" ht="60.6" hidden="1" customHeight="1">
      <c r="A113" s="10">
        <v>6</v>
      </c>
      <c r="B113" s="10" t="s">
        <v>131</v>
      </c>
      <c r="C113" s="10">
        <v>7</v>
      </c>
      <c r="D113" s="10">
        <v>5</v>
      </c>
      <c r="E113" s="10"/>
      <c r="F113" s="14">
        <v>2</v>
      </c>
      <c r="G113" s="10">
        <v>1</v>
      </c>
      <c r="H113" s="10">
        <v>1</v>
      </c>
      <c r="I113" s="63" t="s">
        <v>19</v>
      </c>
      <c r="J113" s="63" t="s">
        <v>66</v>
      </c>
      <c r="K113" s="63" t="s">
        <v>67</v>
      </c>
      <c r="L113" s="63" t="s">
        <v>68</v>
      </c>
      <c r="M113" s="63" t="s">
        <v>67</v>
      </c>
      <c r="N113" s="63" t="s">
        <v>341</v>
      </c>
      <c r="O113" s="10" t="s">
        <v>267</v>
      </c>
      <c r="P113" s="10"/>
    </row>
    <row r="114" spans="1:17" ht="60.6" hidden="1" customHeight="1">
      <c r="A114" s="10">
        <v>7</v>
      </c>
      <c r="B114" s="10" t="s">
        <v>259</v>
      </c>
      <c r="C114" s="10">
        <v>7</v>
      </c>
      <c r="D114" s="10">
        <v>5</v>
      </c>
      <c r="E114" s="10"/>
      <c r="F114" s="14">
        <v>2</v>
      </c>
      <c r="G114" s="10">
        <v>2</v>
      </c>
      <c r="H114" s="10">
        <v>0</v>
      </c>
      <c r="I114" s="63" t="s">
        <v>19</v>
      </c>
      <c r="J114" s="63" t="s">
        <v>66</v>
      </c>
      <c r="K114" s="63" t="s">
        <v>67</v>
      </c>
      <c r="L114" s="63" t="s">
        <v>68</v>
      </c>
      <c r="M114" s="63" t="s">
        <v>67</v>
      </c>
      <c r="N114" s="63" t="s">
        <v>341</v>
      </c>
      <c r="O114" s="10" t="s">
        <v>267</v>
      </c>
      <c r="P114" s="10"/>
    </row>
    <row r="115" spans="1:17" ht="60.6" hidden="1" customHeight="1">
      <c r="A115" s="10">
        <v>8</v>
      </c>
      <c r="B115" s="10" t="s">
        <v>171</v>
      </c>
      <c r="C115" s="10">
        <v>8</v>
      </c>
      <c r="D115" s="10">
        <v>4</v>
      </c>
      <c r="E115" s="10">
        <v>0</v>
      </c>
      <c r="F115" s="14">
        <v>4</v>
      </c>
      <c r="G115" s="10">
        <v>4</v>
      </c>
      <c r="H115" s="10">
        <v>0</v>
      </c>
      <c r="I115" s="63" t="s">
        <v>19</v>
      </c>
      <c r="J115" s="63" t="s">
        <v>156</v>
      </c>
      <c r="K115" s="63" t="s">
        <v>173</v>
      </c>
      <c r="L115" s="63" t="s">
        <v>172</v>
      </c>
      <c r="M115" s="63" t="s">
        <v>173</v>
      </c>
      <c r="N115" s="63" t="s">
        <v>341</v>
      </c>
      <c r="O115" s="10" t="s">
        <v>280</v>
      </c>
      <c r="P115" s="10"/>
    </row>
    <row r="116" spans="1:17" ht="60.6" hidden="1" customHeight="1">
      <c r="A116" s="10">
        <v>9</v>
      </c>
      <c r="B116" s="10" t="s">
        <v>174</v>
      </c>
      <c r="C116" s="10">
        <v>7</v>
      </c>
      <c r="D116" s="10">
        <v>3</v>
      </c>
      <c r="E116" s="10"/>
      <c r="F116" s="14">
        <v>4</v>
      </c>
      <c r="G116" s="10">
        <v>3</v>
      </c>
      <c r="H116" s="10">
        <v>1</v>
      </c>
      <c r="I116" s="63" t="s">
        <v>19</v>
      </c>
      <c r="J116" s="63" t="s">
        <v>66</v>
      </c>
      <c r="K116" s="63" t="s">
        <v>67</v>
      </c>
      <c r="L116" s="63" t="s">
        <v>68</v>
      </c>
      <c r="M116" s="63" t="s">
        <v>67</v>
      </c>
      <c r="N116" s="63" t="s">
        <v>341</v>
      </c>
      <c r="O116" s="10" t="s">
        <v>267</v>
      </c>
      <c r="P116" s="10"/>
    </row>
    <row r="117" spans="1:17" ht="60.6" hidden="1" customHeight="1">
      <c r="A117" s="10">
        <v>10</v>
      </c>
      <c r="B117" s="10" t="s">
        <v>317</v>
      </c>
      <c r="C117" s="10">
        <v>10</v>
      </c>
      <c r="D117" s="10">
        <v>9</v>
      </c>
      <c r="E117" s="10"/>
      <c r="F117" s="14">
        <v>1</v>
      </c>
      <c r="G117" s="10">
        <v>1</v>
      </c>
      <c r="H117" s="10"/>
      <c r="I117" s="63" t="s">
        <v>19</v>
      </c>
      <c r="J117" s="63" t="s">
        <v>113</v>
      </c>
      <c r="K117" s="63" t="s">
        <v>149</v>
      </c>
      <c r="L117" s="63" t="s">
        <v>114</v>
      </c>
      <c r="M117" s="63" t="s">
        <v>149</v>
      </c>
      <c r="N117" s="63" t="s">
        <v>341</v>
      </c>
      <c r="O117" s="10" t="s">
        <v>273</v>
      </c>
      <c r="P117" s="10"/>
      <c r="Q117" s="56"/>
    </row>
    <row r="118" spans="1:17" ht="60.6" hidden="1" customHeight="1">
      <c r="A118" s="134">
        <v>11</v>
      </c>
      <c r="B118" s="134" t="s">
        <v>175</v>
      </c>
      <c r="C118" s="134">
        <v>7</v>
      </c>
      <c r="D118" s="134">
        <v>4</v>
      </c>
      <c r="E118" s="134"/>
      <c r="F118" s="14">
        <v>2</v>
      </c>
      <c r="G118" s="10">
        <v>2</v>
      </c>
      <c r="H118" s="10">
        <v>0</v>
      </c>
      <c r="I118" s="63" t="s">
        <v>19</v>
      </c>
      <c r="J118" s="63" t="s">
        <v>143</v>
      </c>
      <c r="K118" s="63" t="s">
        <v>147</v>
      </c>
      <c r="L118" s="63" t="s">
        <v>144</v>
      </c>
      <c r="M118" s="63" t="s">
        <v>147</v>
      </c>
      <c r="N118" s="63" t="s">
        <v>341</v>
      </c>
      <c r="O118" s="10" t="s">
        <v>276</v>
      </c>
      <c r="P118" s="10"/>
    </row>
    <row r="119" spans="1:17" ht="60.6" hidden="1" customHeight="1">
      <c r="A119" s="134"/>
      <c r="B119" s="134"/>
      <c r="C119" s="134"/>
      <c r="D119" s="134"/>
      <c r="E119" s="134"/>
      <c r="F119" s="14">
        <v>1</v>
      </c>
      <c r="G119" s="10">
        <v>1</v>
      </c>
      <c r="H119" s="10">
        <v>0</v>
      </c>
      <c r="I119" s="63" t="s">
        <v>19</v>
      </c>
      <c r="J119" s="63" t="s">
        <v>66</v>
      </c>
      <c r="K119" s="63" t="s">
        <v>67</v>
      </c>
      <c r="L119" s="63" t="s">
        <v>68</v>
      </c>
      <c r="M119" s="63" t="s">
        <v>67</v>
      </c>
      <c r="N119" s="63" t="s">
        <v>341</v>
      </c>
      <c r="O119" s="10" t="s">
        <v>267</v>
      </c>
      <c r="P119" s="10"/>
    </row>
    <row r="120" spans="1:17" ht="60.6" hidden="1" customHeight="1">
      <c r="A120" s="134">
        <v>12</v>
      </c>
      <c r="B120" s="134" t="s">
        <v>176</v>
      </c>
      <c r="C120" s="134">
        <v>7</v>
      </c>
      <c r="D120" s="134">
        <v>3</v>
      </c>
      <c r="E120" s="134"/>
      <c r="F120" s="14">
        <v>2</v>
      </c>
      <c r="G120" s="10">
        <v>2</v>
      </c>
      <c r="H120" s="10">
        <v>0</v>
      </c>
      <c r="I120" s="63" t="s">
        <v>19</v>
      </c>
      <c r="J120" s="63" t="s">
        <v>74</v>
      </c>
      <c r="K120" s="63" t="s">
        <v>76</v>
      </c>
      <c r="L120" s="63" t="s">
        <v>75</v>
      </c>
      <c r="M120" s="63" t="s">
        <v>76</v>
      </c>
      <c r="N120" s="63" t="s">
        <v>341</v>
      </c>
      <c r="O120" s="10" t="s">
        <v>268</v>
      </c>
      <c r="P120" s="10"/>
    </row>
    <row r="121" spans="1:17" ht="60.6" hidden="1" customHeight="1">
      <c r="A121" s="134"/>
      <c r="B121" s="134"/>
      <c r="C121" s="134"/>
      <c r="D121" s="134"/>
      <c r="E121" s="134"/>
      <c r="F121" s="14">
        <v>2</v>
      </c>
      <c r="G121" s="10">
        <v>2</v>
      </c>
      <c r="H121" s="10">
        <v>0</v>
      </c>
      <c r="I121" s="63" t="s">
        <v>19</v>
      </c>
      <c r="J121" s="63" t="s">
        <v>143</v>
      </c>
      <c r="K121" s="63" t="s">
        <v>147</v>
      </c>
      <c r="L121" s="63" t="s">
        <v>144</v>
      </c>
      <c r="M121" s="63" t="s">
        <v>147</v>
      </c>
      <c r="N121" s="63" t="s">
        <v>341</v>
      </c>
      <c r="O121" s="10" t="s">
        <v>276</v>
      </c>
      <c r="P121" s="10"/>
    </row>
    <row r="122" spans="1:17" ht="60.6" hidden="1" customHeight="1">
      <c r="A122" s="10">
        <v>13</v>
      </c>
      <c r="B122" s="10" t="s">
        <v>177</v>
      </c>
      <c r="C122" s="10">
        <v>5</v>
      </c>
      <c r="D122" s="10">
        <v>4</v>
      </c>
      <c r="E122" s="10"/>
      <c r="F122" s="14">
        <v>1</v>
      </c>
      <c r="G122" s="10">
        <v>1</v>
      </c>
      <c r="H122" s="10">
        <v>0</v>
      </c>
      <c r="I122" s="63" t="s">
        <v>19</v>
      </c>
      <c r="J122" s="63" t="s">
        <v>66</v>
      </c>
      <c r="K122" s="63" t="s">
        <v>67</v>
      </c>
      <c r="L122" s="63" t="s">
        <v>68</v>
      </c>
      <c r="M122" s="63" t="s">
        <v>67</v>
      </c>
      <c r="N122" s="63" t="s">
        <v>341</v>
      </c>
      <c r="O122" s="10" t="s">
        <v>267</v>
      </c>
      <c r="P122" s="10"/>
    </row>
    <row r="123" spans="1:17" ht="60.6" hidden="1" customHeight="1">
      <c r="A123" s="10">
        <v>14</v>
      </c>
      <c r="B123" s="10" t="s">
        <v>178</v>
      </c>
      <c r="C123" s="10">
        <v>6</v>
      </c>
      <c r="D123" s="10">
        <v>5</v>
      </c>
      <c r="E123" s="10"/>
      <c r="F123" s="14">
        <v>1</v>
      </c>
      <c r="G123" s="10">
        <v>1</v>
      </c>
      <c r="H123" s="10">
        <v>0</v>
      </c>
      <c r="I123" s="63" t="s">
        <v>69</v>
      </c>
      <c r="J123" s="63" t="s">
        <v>70</v>
      </c>
      <c r="K123" s="63" t="s">
        <v>71</v>
      </c>
      <c r="L123" s="71" t="s">
        <v>72</v>
      </c>
      <c r="M123" s="63" t="s">
        <v>71</v>
      </c>
      <c r="N123" s="63" t="s">
        <v>341</v>
      </c>
      <c r="O123" s="10" t="s">
        <v>277</v>
      </c>
      <c r="P123" s="10"/>
    </row>
    <row r="124" spans="1:17" ht="45" hidden="1" customHeight="1">
      <c r="A124" s="9" t="s">
        <v>191</v>
      </c>
      <c r="B124" s="9" t="s">
        <v>185</v>
      </c>
      <c r="C124" s="9">
        <v>152</v>
      </c>
      <c r="D124" s="9">
        <v>142</v>
      </c>
      <c r="E124" s="9">
        <v>3</v>
      </c>
      <c r="F124" s="16">
        <f>SUM(F125:F126)</f>
        <v>2</v>
      </c>
      <c r="G124" s="9">
        <f>SUM(G125:G126)</f>
        <v>2</v>
      </c>
      <c r="H124" s="10"/>
      <c r="I124" s="63"/>
      <c r="J124" s="63"/>
      <c r="K124" s="63"/>
      <c r="L124" s="63"/>
      <c r="M124" s="63"/>
      <c r="N124" s="63"/>
      <c r="O124" s="10" t="s">
        <v>261</v>
      </c>
      <c r="P124" s="10"/>
    </row>
    <row r="125" spans="1:17" ht="60.6" hidden="1" customHeight="1">
      <c r="A125" s="10">
        <v>1</v>
      </c>
      <c r="B125" s="10" t="s">
        <v>183</v>
      </c>
      <c r="C125" s="10">
        <v>5</v>
      </c>
      <c r="D125" s="10">
        <v>4</v>
      </c>
      <c r="E125" s="10"/>
      <c r="F125" s="14">
        <v>1</v>
      </c>
      <c r="G125" s="10">
        <v>1</v>
      </c>
      <c r="H125" s="10"/>
      <c r="I125" s="63" t="s">
        <v>69</v>
      </c>
      <c r="J125" s="63" t="s">
        <v>360</v>
      </c>
      <c r="K125" s="63" t="s">
        <v>181</v>
      </c>
      <c r="L125" s="63" t="s">
        <v>107</v>
      </c>
      <c r="M125" s="63" t="s">
        <v>181</v>
      </c>
      <c r="N125" s="69" t="s">
        <v>341</v>
      </c>
      <c r="O125" s="10" t="s">
        <v>281</v>
      </c>
      <c r="P125" s="10"/>
    </row>
    <row r="126" spans="1:17" ht="60.6" hidden="1" customHeight="1">
      <c r="A126" s="10">
        <v>2</v>
      </c>
      <c r="B126" s="10" t="s">
        <v>184</v>
      </c>
      <c r="C126" s="10">
        <v>9</v>
      </c>
      <c r="D126" s="10">
        <v>8</v>
      </c>
      <c r="E126" s="63">
        <v>1</v>
      </c>
      <c r="F126" s="62">
        <v>1</v>
      </c>
      <c r="G126" s="63">
        <v>1</v>
      </c>
      <c r="H126" s="10"/>
      <c r="I126" s="63" t="s">
        <v>69</v>
      </c>
      <c r="J126" s="63" t="s">
        <v>182</v>
      </c>
      <c r="K126" s="63" t="s">
        <v>181</v>
      </c>
      <c r="L126" s="63" t="s">
        <v>107</v>
      </c>
      <c r="M126" s="63" t="s">
        <v>181</v>
      </c>
      <c r="N126" s="63" t="s">
        <v>342</v>
      </c>
      <c r="O126" s="10" t="s">
        <v>281</v>
      </c>
      <c r="P126" s="10"/>
    </row>
    <row r="127" spans="1:17" ht="50.25" hidden="1" customHeight="1">
      <c r="A127" s="9" t="s">
        <v>239</v>
      </c>
      <c r="B127" s="9" t="s">
        <v>187</v>
      </c>
      <c r="C127" s="9">
        <v>205</v>
      </c>
      <c r="D127" s="9">
        <v>201</v>
      </c>
      <c r="E127" s="9">
        <v>2</v>
      </c>
      <c r="F127" s="16">
        <f>SUM(F128:F130)</f>
        <v>3</v>
      </c>
      <c r="G127" s="9">
        <f>SUM(G128:G130)</f>
        <v>3</v>
      </c>
      <c r="H127" s="10"/>
      <c r="I127" s="10"/>
      <c r="J127" s="10"/>
      <c r="K127" s="10"/>
      <c r="L127" s="10"/>
      <c r="M127" s="10"/>
      <c r="N127" s="10"/>
      <c r="O127" s="10" t="s">
        <v>261</v>
      </c>
      <c r="P127" s="10"/>
    </row>
    <row r="128" spans="1:17" ht="60.6" hidden="1" customHeight="1">
      <c r="A128" s="10">
        <v>1</v>
      </c>
      <c r="B128" s="10" t="s">
        <v>188</v>
      </c>
      <c r="C128" s="10">
        <v>7</v>
      </c>
      <c r="D128" s="10">
        <v>6</v>
      </c>
      <c r="E128" s="10">
        <v>0</v>
      </c>
      <c r="F128" s="14">
        <v>1</v>
      </c>
      <c r="G128" s="10">
        <v>1</v>
      </c>
      <c r="H128" s="10">
        <v>0</v>
      </c>
      <c r="I128" s="63" t="s">
        <v>19</v>
      </c>
      <c r="J128" s="63" t="s">
        <v>113</v>
      </c>
      <c r="K128" s="63" t="s">
        <v>149</v>
      </c>
      <c r="L128" s="63" t="s">
        <v>114</v>
      </c>
      <c r="M128" s="63" t="s">
        <v>149</v>
      </c>
      <c r="N128" s="63" t="s">
        <v>341</v>
      </c>
      <c r="O128" s="10" t="s">
        <v>273</v>
      </c>
      <c r="P128" s="10"/>
      <c r="Q128" s="56"/>
    </row>
    <row r="129" spans="1:16" ht="60.6" customHeight="1">
      <c r="A129" s="10">
        <v>2</v>
      </c>
      <c r="B129" s="10" t="s">
        <v>190</v>
      </c>
      <c r="C129" s="10">
        <v>6</v>
      </c>
      <c r="D129" s="10">
        <v>5</v>
      </c>
      <c r="E129" s="10">
        <v>0</v>
      </c>
      <c r="F129" s="14">
        <v>1</v>
      </c>
      <c r="G129" s="10">
        <v>1</v>
      </c>
      <c r="H129" s="10">
        <v>0</v>
      </c>
      <c r="I129" s="63" t="s">
        <v>19</v>
      </c>
      <c r="J129" s="63" t="s">
        <v>359</v>
      </c>
      <c r="K129" s="63" t="s">
        <v>106</v>
      </c>
      <c r="L129" s="63" t="s">
        <v>64</v>
      </c>
      <c r="M129" s="63" t="s">
        <v>106</v>
      </c>
      <c r="N129" s="130" t="s">
        <v>341</v>
      </c>
      <c r="O129" s="10" t="s">
        <v>266</v>
      </c>
      <c r="P129" s="10"/>
    </row>
    <row r="130" spans="1:16" ht="84" hidden="1" customHeight="1">
      <c r="A130" s="10">
        <v>3</v>
      </c>
      <c r="B130" s="10" t="s">
        <v>189</v>
      </c>
      <c r="C130" s="10">
        <v>7</v>
      </c>
      <c r="D130" s="10">
        <v>5</v>
      </c>
      <c r="E130" s="10">
        <v>0</v>
      </c>
      <c r="F130" s="14">
        <v>1</v>
      </c>
      <c r="G130" s="10">
        <v>1</v>
      </c>
      <c r="H130" s="10">
        <v>0</v>
      </c>
      <c r="I130" s="63" t="s">
        <v>19</v>
      </c>
      <c r="J130" s="65" t="s">
        <v>364</v>
      </c>
      <c r="K130" s="63" t="s">
        <v>168</v>
      </c>
      <c r="L130" s="63" t="s">
        <v>167</v>
      </c>
      <c r="M130" s="63" t="s">
        <v>168</v>
      </c>
      <c r="N130" s="63" t="s">
        <v>341</v>
      </c>
      <c r="O130" s="10" t="s">
        <v>279</v>
      </c>
      <c r="P130" s="10"/>
    </row>
    <row r="131" spans="1:16" ht="39.75" hidden="1" customHeight="1">
      <c r="A131" s="9" t="s">
        <v>242</v>
      </c>
      <c r="B131" s="9" t="s">
        <v>248</v>
      </c>
      <c r="C131" s="9">
        <v>246</v>
      </c>
      <c r="D131" s="9">
        <v>238</v>
      </c>
      <c r="E131" s="9">
        <v>5</v>
      </c>
      <c r="F131" s="16">
        <v>1</v>
      </c>
      <c r="G131" s="9">
        <v>1</v>
      </c>
      <c r="H131" s="10"/>
      <c r="I131" s="63"/>
      <c r="J131" s="63"/>
      <c r="K131" s="63"/>
      <c r="L131" s="63"/>
      <c r="M131" s="63"/>
      <c r="N131" s="63"/>
      <c r="O131" s="10"/>
      <c r="P131" s="10"/>
    </row>
    <row r="132" spans="1:16" ht="60.6" hidden="1" customHeight="1">
      <c r="A132" s="10">
        <v>1</v>
      </c>
      <c r="B132" s="10" t="s">
        <v>325</v>
      </c>
      <c r="C132" s="10">
        <v>7</v>
      </c>
      <c r="D132" s="10">
        <v>5</v>
      </c>
      <c r="E132" s="10"/>
      <c r="F132" s="14">
        <v>1</v>
      </c>
      <c r="G132" s="10">
        <v>1</v>
      </c>
      <c r="H132" s="10"/>
      <c r="I132" s="63" t="s">
        <v>19</v>
      </c>
      <c r="J132" s="63" t="s">
        <v>315</v>
      </c>
      <c r="K132" s="63" t="s">
        <v>147</v>
      </c>
      <c r="L132" s="63" t="s">
        <v>144</v>
      </c>
      <c r="M132" s="63" t="s">
        <v>147</v>
      </c>
      <c r="N132" s="63" t="s">
        <v>341</v>
      </c>
      <c r="O132" s="10" t="s">
        <v>276</v>
      </c>
      <c r="P132" s="10"/>
    </row>
    <row r="133" spans="1:16" ht="57" hidden="1" customHeight="1">
      <c r="A133" s="9" t="s">
        <v>252</v>
      </c>
      <c r="B133" s="9" t="s">
        <v>193</v>
      </c>
      <c r="C133" s="9">
        <v>165</v>
      </c>
      <c r="D133" s="9">
        <v>156</v>
      </c>
      <c r="E133" s="9">
        <v>5</v>
      </c>
      <c r="F133" s="16">
        <f>SUM(F134:F139)</f>
        <v>7</v>
      </c>
      <c r="G133" s="9">
        <f>SUM(G134:G139)</f>
        <v>5</v>
      </c>
      <c r="H133" s="9">
        <f>SUM(H134:H139)</f>
        <v>2</v>
      </c>
      <c r="I133" s="10"/>
      <c r="J133" s="10"/>
      <c r="K133" s="10"/>
      <c r="L133" s="10"/>
      <c r="M133" s="10"/>
      <c r="N133" s="10"/>
      <c r="O133" s="10" t="s">
        <v>261</v>
      </c>
      <c r="P133" s="10"/>
    </row>
    <row r="134" spans="1:16" ht="60.6" hidden="1" customHeight="1">
      <c r="A134" s="10">
        <v>1</v>
      </c>
      <c r="B134" s="10" t="s">
        <v>338</v>
      </c>
      <c r="C134" s="10">
        <v>7</v>
      </c>
      <c r="D134" s="10">
        <v>6</v>
      </c>
      <c r="E134" s="10"/>
      <c r="F134" s="14">
        <v>1</v>
      </c>
      <c r="G134" s="10"/>
      <c r="H134" s="10">
        <v>1</v>
      </c>
      <c r="I134" s="63" t="s">
        <v>19</v>
      </c>
      <c r="J134" s="63" t="s">
        <v>336</v>
      </c>
      <c r="K134" s="63" t="s">
        <v>138</v>
      </c>
      <c r="L134" s="63" t="s">
        <v>97</v>
      </c>
      <c r="M134" s="63" t="s">
        <v>138</v>
      </c>
      <c r="N134" s="63" t="s">
        <v>341</v>
      </c>
      <c r="O134" s="10" t="s">
        <v>272</v>
      </c>
      <c r="P134" s="10"/>
    </row>
    <row r="135" spans="1:16" ht="60.6" hidden="1" customHeight="1">
      <c r="A135" s="10">
        <v>2</v>
      </c>
      <c r="B135" s="10" t="s">
        <v>124</v>
      </c>
      <c r="C135" s="10">
        <v>6</v>
      </c>
      <c r="D135" s="10">
        <v>5</v>
      </c>
      <c r="E135" s="10"/>
      <c r="F135" s="14">
        <v>1</v>
      </c>
      <c r="G135" s="10">
        <v>1</v>
      </c>
      <c r="H135" s="10">
        <v>0</v>
      </c>
      <c r="I135" s="63" t="s">
        <v>19</v>
      </c>
      <c r="J135" s="63" t="s">
        <v>66</v>
      </c>
      <c r="K135" s="63" t="s">
        <v>67</v>
      </c>
      <c r="L135" s="63" t="s">
        <v>68</v>
      </c>
      <c r="M135" s="63" t="s">
        <v>67</v>
      </c>
      <c r="N135" s="63" t="s">
        <v>341</v>
      </c>
      <c r="O135" s="10" t="s">
        <v>267</v>
      </c>
      <c r="P135" s="10"/>
    </row>
    <row r="136" spans="1:16" ht="60.6" hidden="1" customHeight="1">
      <c r="A136" s="10">
        <v>3</v>
      </c>
      <c r="B136" s="10" t="s">
        <v>194</v>
      </c>
      <c r="C136" s="10">
        <v>6</v>
      </c>
      <c r="D136" s="10">
        <v>5</v>
      </c>
      <c r="E136" s="10"/>
      <c r="F136" s="14">
        <v>1</v>
      </c>
      <c r="G136" s="10"/>
      <c r="H136" s="10">
        <v>1</v>
      </c>
      <c r="I136" s="63" t="s">
        <v>19</v>
      </c>
      <c r="J136" s="63" t="s">
        <v>66</v>
      </c>
      <c r="K136" s="63" t="s">
        <v>67</v>
      </c>
      <c r="L136" s="63" t="s">
        <v>68</v>
      </c>
      <c r="M136" s="63" t="s">
        <v>67</v>
      </c>
      <c r="N136" s="63" t="s">
        <v>341</v>
      </c>
      <c r="O136" s="10" t="s">
        <v>267</v>
      </c>
      <c r="P136" s="10"/>
    </row>
    <row r="137" spans="1:16" ht="60.6" hidden="1" customHeight="1">
      <c r="A137" s="10">
        <v>4</v>
      </c>
      <c r="B137" s="10" t="s">
        <v>171</v>
      </c>
      <c r="C137" s="10">
        <v>6</v>
      </c>
      <c r="D137" s="10">
        <v>4</v>
      </c>
      <c r="E137" s="63">
        <v>1</v>
      </c>
      <c r="F137" s="62">
        <v>2</v>
      </c>
      <c r="G137" s="63">
        <v>2</v>
      </c>
      <c r="H137" s="63">
        <v>0</v>
      </c>
      <c r="I137" s="63" t="s">
        <v>19</v>
      </c>
      <c r="J137" s="63" t="s">
        <v>156</v>
      </c>
      <c r="K137" s="63" t="s">
        <v>173</v>
      </c>
      <c r="L137" s="63" t="s">
        <v>172</v>
      </c>
      <c r="M137" s="63" t="s">
        <v>173</v>
      </c>
      <c r="N137" s="63" t="s">
        <v>341</v>
      </c>
      <c r="O137" s="10" t="s">
        <v>280</v>
      </c>
      <c r="P137" s="10"/>
    </row>
    <row r="138" spans="1:16" ht="95.45" hidden="1" customHeight="1">
      <c r="A138" s="10">
        <v>5</v>
      </c>
      <c r="B138" s="10" t="s">
        <v>195</v>
      </c>
      <c r="C138" s="10">
        <v>7</v>
      </c>
      <c r="D138" s="10">
        <v>5</v>
      </c>
      <c r="E138" s="10">
        <v>0</v>
      </c>
      <c r="F138" s="14">
        <v>1</v>
      </c>
      <c r="G138" s="10">
        <v>1</v>
      </c>
      <c r="H138" s="10">
        <v>0</v>
      </c>
      <c r="I138" s="63" t="s">
        <v>19</v>
      </c>
      <c r="J138" s="65" t="s">
        <v>364</v>
      </c>
      <c r="K138" s="63" t="s">
        <v>168</v>
      </c>
      <c r="L138" s="63" t="s">
        <v>167</v>
      </c>
      <c r="M138" s="63" t="s">
        <v>168</v>
      </c>
      <c r="N138" s="63" t="s">
        <v>341</v>
      </c>
      <c r="O138" s="10" t="s">
        <v>279</v>
      </c>
      <c r="P138" s="10"/>
    </row>
    <row r="139" spans="1:16" ht="60.6" hidden="1" customHeight="1">
      <c r="A139" s="10">
        <v>6</v>
      </c>
      <c r="B139" s="10" t="s">
        <v>339</v>
      </c>
      <c r="C139" s="10">
        <v>6</v>
      </c>
      <c r="D139" s="10">
        <v>5</v>
      </c>
      <c r="E139" s="10"/>
      <c r="F139" s="14">
        <v>1</v>
      </c>
      <c r="G139" s="10">
        <v>1</v>
      </c>
      <c r="H139" s="10"/>
      <c r="I139" s="63" t="s">
        <v>19</v>
      </c>
      <c r="J139" s="63" t="s">
        <v>315</v>
      </c>
      <c r="K139" s="63" t="s">
        <v>147</v>
      </c>
      <c r="L139" s="63" t="s">
        <v>144</v>
      </c>
      <c r="M139" s="63" t="s">
        <v>147</v>
      </c>
      <c r="N139" s="63" t="s">
        <v>341</v>
      </c>
      <c r="O139" s="10" t="s">
        <v>276</v>
      </c>
      <c r="P139" s="10"/>
    </row>
    <row r="140" spans="1:16" ht="60.6" hidden="1" customHeight="1">
      <c r="A140" s="9" t="s">
        <v>253</v>
      </c>
      <c r="B140" s="9" t="s">
        <v>231</v>
      </c>
      <c r="C140" s="9">
        <v>198</v>
      </c>
      <c r="D140" s="9">
        <v>191</v>
      </c>
      <c r="E140" s="9">
        <v>3</v>
      </c>
      <c r="F140" s="16">
        <v>3</v>
      </c>
      <c r="G140" s="9">
        <v>3</v>
      </c>
      <c r="H140" s="10"/>
      <c r="I140" s="63"/>
      <c r="J140" s="63"/>
      <c r="K140" s="63"/>
      <c r="L140" s="63"/>
      <c r="M140" s="63"/>
      <c r="N140" s="63"/>
      <c r="O140" s="10" t="s">
        <v>261</v>
      </c>
      <c r="P140" s="10"/>
    </row>
    <row r="141" spans="1:16" ht="60.6" hidden="1" customHeight="1">
      <c r="A141" s="10">
        <v>1</v>
      </c>
      <c r="B141" s="10" t="s">
        <v>318</v>
      </c>
      <c r="C141" s="10">
        <v>7</v>
      </c>
      <c r="D141" s="10">
        <v>6</v>
      </c>
      <c r="E141" s="10"/>
      <c r="F141" s="14">
        <v>1</v>
      </c>
      <c r="G141" s="10">
        <v>1</v>
      </c>
      <c r="H141" s="10"/>
      <c r="I141" s="63" t="s">
        <v>19</v>
      </c>
      <c r="J141" s="63" t="s">
        <v>66</v>
      </c>
      <c r="K141" s="63" t="s">
        <v>67</v>
      </c>
      <c r="L141" s="63" t="s">
        <v>68</v>
      </c>
      <c r="M141" s="63" t="s">
        <v>67</v>
      </c>
      <c r="N141" s="63" t="s">
        <v>341</v>
      </c>
      <c r="O141" s="10" t="s">
        <v>267</v>
      </c>
      <c r="P141" s="10"/>
    </row>
    <row r="142" spans="1:16" ht="60.6" hidden="1" customHeight="1">
      <c r="A142" s="10">
        <v>2</v>
      </c>
      <c r="B142" s="10" t="s">
        <v>319</v>
      </c>
      <c r="C142" s="10">
        <v>9</v>
      </c>
      <c r="D142" s="10">
        <v>8</v>
      </c>
      <c r="E142" s="10"/>
      <c r="F142" s="14">
        <v>1</v>
      </c>
      <c r="G142" s="10">
        <v>1</v>
      </c>
      <c r="H142" s="10"/>
      <c r="I142" s="63" t="s">
        <v>19</v>
      </c>
      <c r="J142" s="63" t="s">
        <v>156</v>
      </c>
      <c r="K142" s="63" t="s">
        <v>173</v>
      </c>
      <c r="L142" s="63" t="s">
        <v>172</v>
      </c>
      <c r="M142" s="63" t="s">
        <v>173</v>
      </c>
      <c r="N142" s="63" t="s">
        <v>341</v>
      </c>
      <c r="O142" s="10" t="s">
        <v>280</v>
      </c>
      <c r="P142" s="10"/>
    </row>
    <row r="143" spans="1:16" ht="60.6" hidden="1" customHeight="1">
      <c r="A143" s="10">
        <v>3</v>
      </c>
      <c r="B143" s="10" t="s">
        <v>169</v>
      </c>
      <c r="C143" s="10">
        <v>7</v>
      </c>
      <c r="D143" s="10">
        <v>6</v>
      </c>
      <c r="E143" s="63">
        <v>1</v>
      </c>
      <c r="F143" s="62">
        <v>1</v>
      </c>
      <c r="G143" s="63">
        <v>1</v>
      </c>
      <c r="H143" s="10"/>
      <c r="I143" s="63" t="s">
        <v>19</v>
      </c>
      <c r="J143" s="63" t="s">
        <v>66</v>
      </c>
      <c r="K143" s="63" t="s">
        <v>67</v>
      </c>
      <c r="L143" s="63" t="s">
        <v>68</v>
      </c>
      <c r="M143" s="63" t="s">
        <v>67</v>
      </c>
      <c r="N143" s="63" t="s">
        <v>341</v>
      </c>
      <c r="O143" s="10" t="s">
        <v>267</v>
      </c>
      <c r="P143" s="10"/>
    </row>
    <row r="144" spans="1:16" ht="60.6" hidden="1" customHeight="1">
      <c r="A144" s="9" t="s">
        <v>310</v>
      </c>
      <c r="B144" s="9" t="s">
        <v>254</v>
      </c>
      <c r="C144" s="9">
        <v>152</v>
      </c>
      <c r="D144" s="9">
        <v>151</v>
      </c>
      <c r="E144" s="9">
        <v>5</v>
      </c>
      <c r="F144" s="16">
        <f>SUM(F145:F148)</f>
        <v>4</v>
      </c>
      <c r="G144" s="16">
        <f>SUM(G145:G148)</f>
        <v>4</v>
      </c>
      <c r="H144" s="10"/>
      <c r="I144" s="63"/>
      <c r="J144" s="63"/>
      <c r="K144" s="63"/>
      <c r="L144" s="63"/>
      <c r="M144" s="63"/>
      <c r="N144" s="63"/>
      <c r="O144" s="10"/>
      <c r="P144" s="10"/>
    </row>
    <row r="145" spans="1:16" ht="60.6" hidden="1" customHeight="1">
      <c r="A145" s="10">
        <v>1</v>
      </c>
      <c r="B145" s="10" t="s">
        <v>255</v>
      </c>
      <c r="C145" s="10">
        <v>7</v>
      </c>
      <c r="D145" s="10">
        <v>6</v>
      </c>
      <c r="E145" s="10"/>
      <c r="F145" s="14">
        <v>1</v>
      </c>
      <c r="G145" s="10">
        <v>1</v>
      </c>
      <c r="H145" s="10"/>
      <c r="I145" s="63" t="s">
        <v>19</v>
      </c>
      <c r="J145" s="63" t="s">
        <v>66</v>
      </c>
      <c r="K145" s="63" t="s">
        <v>67</v>
      </c>
      <c r="L145" s="63" t="s">
        <v>68</v>
      </c>
      <c r="M145" s="63" t="s">
        <v>67</v>
      </c>
      <c r="N145" s="63" t="s">
        <v>341</v>
      </c>
      <c r="O145" s="10" t="s">
        <v>267</v>
      </c>
      <c r="P145" s="10"/>
    </row>
    <row r="146" spans="1:16" ht="60.6" hidden="1" customHeight="1">
      <c r="A146" s="10">
        <v>2</v>
      </c>
      <c r="B146" s="10" t="s">
        <v>171</v>
      </c>
      <c r="C146" s="10">
        <v>8</v>
      </c>
      <c r="D146" s="10">
        <v>7</v>
      </c>
      <c r="E146" s="10"/>
      <c r="F146" s="14">
        <v>1</v>
      </c>
      <c r="G146" s="10">
        <v>1</v>
      </c>
      <c r="H146" s="10"/>
      <c r="I146" s="63" t="s">
        <v>19</v>
      </c>
      <c r="J146" s="63" t="s">
        <v>156</v>
      </c>
      <c r="K146" s="63" t="s">
        <v>173</v>
      </c>
      <c r="L146" s="63" t="s">
        <v>172</v>
      </c>
      <c r="M146" s="63" t="s">
        <v>173</v>
      </c>
      <c r="N146" s="63" t="s">
        <v>341</v>
      </c>
      <c r="O146" s="10" t="s">
        <v>280</v>
      </c>
      <c r="P146" s="10"/>
    </row>
    <row r="147" spans="1:16" ht="63" hidden="1" customHeight="1">
      <c r="A147" s="147">
        <v>3</v>
      </c>
      <c r="B147" s="147" t="s">
        <v>324</v>
      </c>
      <c r="C147" s="147">
        <v>12</v>
      </c>
      <c r="D147" s="147">
        <v>10</v>
      </c>
      <c r="E147" s="10"/>
      <c r="F147" s="14">
        <v>1</v>
      </c>
      <c r="G147" s="10">
        <v>1</v>
      </c>
      <c r="H147" s="10"/>
      <c r="I147" s="63" t="s">
        <v>69</v>
      </c>
      <c r="J147" s="63" t="s">
        <v>70</v>
      </c>
      <c r="K147" s="63" t="s">
        <v>71</v>
      </c>
      <c r="L147" s="71" t="s">
        <v>72</v>
      </c>
      <c r="M147" s="63" t="s">
        <v>71</v>
      </c>
      <c r="N147" s="63" t="s">
        <v>341</v>
      </c>
      <c r="O147" s="10" t="s">
        <v>277</v>
      </c>
      <c r="P147" s="10"/>
    </row>
    <row r="148" spans="1:16" ht="63" customHeight="1">
      <c r="A148" s="148"/>
      <c r="B148" s="148"/>
      <c r="C148" s="148"/>
      <c r="D148" s="148"/>
      <c r="E148" s="90"/>
      <c r="F148" s="91">
        <v>1</v>
      </c>
      <c r="G148" s="90">
        <v>1</v>
      </c>
      <c r="H148" s="90"/>
      <c r="I148" s="89" t="s">
        <v>19</v>
      </c>
      <c r="J148" s="130" t="s">
        <v>359</v>
      </c>
      <c r="K148" s="130" t="s">
        <v>106</v>
      </c>
      <c r="L148" s="130" t="s">
        <v>64</v>
      </c>
      <c r="M148" s="130" t="s">
        <v>106</v>
      </c>
      <c r="N148" s="92" t="s">
        <v>341</v>
      </c>
      <c r="O148" s="90" t="s">
        <v>375</v>
      </c>
      <c r="P148" s="90"/>
    </row>
    <row r="149" spans="1:16" ht="51.75" hidden="1" customHeight="1">
      <c r="A149" s="9" t="s">
        <v>333</v>
      </c>
      <c r="B149" s="9" t="s">
        <v>241</v>
      </c>
      <c r="C149" s="9">
        <v>190</v>
      </c>
      <c r="D149" s="9">
        <v>157</v>
      </c>
      <c r="E149" s="9">
        <v>3</v>
      </c>
      <c r="F149" s="16">
        <f>SUM(F150:F166)</f>
        <v>25</v>
      </c>
      <c r="G149" s="9">
        <f>SUM(G150:G166)</f>
        <v>25</v>
      </c>
      <c r="H149" s="10"/>
      <c r="I149" s="63"/>
      <c r="J149" s="63"/>
      <c r="K149" s="63"/>
      <c r="L149" s="63"/>
      <c r="M149" s="63"/>
      <c r="N149" s="63"/>
      <c r="O149" s="10" t="s">
        <v>261</v>
      </c>
      <c r="P149" s="10"/>
    </row>
    <row r="150" spans="1:16" ht="60.6" hidden="1" customHeight="1">
      <c r="A150" s="10">
        <v>1</v>
      </c>
      <c r="B150" s="10" t="s">
        <v>150</v>
      </c>
      <c r="C150" s="10">
        <v>7</v>
      </c>
      <c r="D150" s="10">
        <v>5</v>
      </c>
      <c r="E150" s="10"/>
      <c r="F150" s="14">
        <v>1</v>
      </c>
      <c r="G150" s="10">
        <v>1</v>
      </c>
      <c r="H150" s="10"/>
      <c r="I150" s="63" t="s">
        <v>19</v>
      </c>
      <c r="J150" s="63" t="s">
        <v>74</v>
      </c>
      <c r="K150" s="63" t="s">
        <v>76</v>
      </c>
      <c r="L150" s="63" t="s">
        <v>75</v>
      </c>
      <c r="M150" s="63" t="s">
        <v>76</v>
      </c>
      <c r="N150" s="63" t="s">
        <v>341</v>
      </c>
      <c r="O150" s="10" t="s">
        <v>268</v>
      </c>
      <c r="P150" s="10"/>
    </row>
    <row r="151" spans="1:16" ht="60.6" hidden="1" customHeight="1">
      <c r="A151" s="10">
        <v>2</v>
      </c>
      <c r="B151" s="10" t="s">
        <v>243</v>
      </c>
      <c r="C151" s="10">
        <v>7</v>
      </c>
      <c r="D151" s="10">
        <v>5</v>
      </c>
      <c r="E151" s="10"/>
      <c r="F151" s="14">
        <v>2</v>
      </c>
      <c r="G151" s="10">
        <v>2</v>
      </c>
      <c r="H151" s="10"/>
      <c r="I151" s="63" t="s">
        <v>19</v>
      </c>
      <c r="J151" s="63" t="s">
        <v>315</v>
      </c>
      <c r="K151" s="63" t="s">
        <v>147</v>
      </c>
      <c r="L151" s="63" t="s">
        <v>144</v>
      </c>
      <c r="M151" s="63" t="s">
        <v>147</v>
      </c>
      <c r="N151" s="63" t="s">
        <v>341</v>
      </c>
      <c r="O151" s="10" t="s">
        <v>276</v>
      </c>
      <c r="P151" s="10"/>
    </row>
    <row r="152" spans="1:16" ht="60.6" hidden="1" customHeight="1">
      <c r="A152" s="134">
        <v>3</v>
      </c>
      <c r="B152" s="134" t="s">
        <v>244</v>
      </c>
      <c r="C152" s="134">
        <v>10</v>
      </c>
      <c r="D152" s="134">
        <v>8</v>
      </c>
      <c r="E152" s="134"/>
      <c r="F152" s="14">
        <v>1</v>
      </c>
      <c r="G152" s="10">
        <v>1</v>
      </c>
      <c r="H152" s="10"/>
      <c r="I152" s="63" t="s">
        <v>19</v>
      </c>
      <c r="J152" s="63" t="s">
        <v>336</v>
      </c>
      <c r="K152" s="63" t="s">
        <v>138</v>
      </c>
      <c r="L152" s="63" t="s">
        <v>97</v>
      </c>
      <c r="M152" s="63" t="s">
        <v>138</v>
      </c>
      <c r="N152" s="63" t="s">
        <v>341</v>
      </c>
      <c r="O152" s="10" t="s">
        <v>272</v>
      </c>
      <c r="P152" s="10"/>
    </row>
    <row r="153" spans="1:16" ht="60.6" hidden="1" customHeight="1">
      <c r="A153" s="134"/>
      <c r="B153" s="134"/>
      <c r="C153" s="134"/>
      <c r="D153" s="134"/>
      <c r="E153" s="134"/>
      <c r="F153" s="14">
        <v>1</v>
      </c>
      <c r="G153" s="10">
        <v>1</v>
      </c>
      <c r="H153" s="10"/>
      <c r="I153" s="63" t="s">
        <v>19</v>
      </c>
      <c r="J153" s="63" t="s">
        <v>66</v>
      </c>
      <c r="K153" s="63" t="s">
        <v>67</v>
      </c>
      <c r="L153" s="63" t="s">
        <v>68</v>
      </c>
      <c r="M153" s="63" t="s">
        <v>67</v>
      </c>
      <c r="N153" s="63" t="s">
        <v>341</v>
      </c>
      <c r="O153" s="10" t="s">
        <v>267</v>
      </c>
      <c r="P153" s="10"/>
    </row>
    <row r="154" spans="1:16" ht="60.6" hidden="1" customHeight="1">
      <c r="A154" s="134">
        <v>4</v>
      </c>
      <c r="B154" s="134" t="s">
        <v>141</v>
      </c>
      <c r="C154" s="134">
        <v>16</v>
      </c>
      <c r="D154" s="134">
        <v>8</v>
      </c>
      <c r="E154" s="134"/>
      <c r="F154" s="14">
        <v>2</v>
      </c>
      <c r="G154" s="10">
        <v>2</v>
      </c>
      <c r="H154" s="10"/>
      <c r="I154" s="63" t="s">
        <v>19</v>
      </c>
      <c r="J154" s="63" t="s">
        <v>336</v>
      </c>
      <c r="K154" s="63" t="s">
        <v>138</v>
      </c>
      <c r="L154" s="63" t="s">
        <v>97</v>
      </c>
      <c r="M154" s="63" t="s">
        <v>138</v>
      </c>
      <c r="N154" s="63" t="s">
        <v>341</v>
      </c>
      <c r="O154" s="10" t="s">
        <v>272</v>
      </c>
      <c r="P154" s="10"/>
    </row>
    <row r="155" spans="1:16" ht="60.6" hidden="1" customHeight="1">
      <c r="A155" s="134"/>
      <c r="B155" s="134"/>
      <c r="C155" s="134"/>
      <c r="D155" s="134"/>
      <c r="E155" s="134"/>
      <c r="F155" s="14">
        <v>5</v>
      </c>
      <c r="G155" s="10">
        <v>5</v>
      </c>
      <c r="H155" s="10"/>
      <c r="I155" s="63" t="s">
        <v>19</v>
      </c>
      <c r="J155" s="63" t="s">
        <v>66</v>
      </c>
      <c r="K155" s="63" t="s">
        <v>67</v>
      </c>
      <c r="L155" s="63" t="s">
        <v>68</v>
      </c>
      <c r="M155" s="63" t="s">
        <v>67</v>
      </c>
      <c r="N155" s="63" t="s">
        <v>341</v>
      </c>
      <c r="O155" s="10" t="s">
        <v>267</v>
      </c>
      <c r="P155" s="10"/>
    </row>
    <row r="156" spans="1:16" ht="60.6" hidden="1" customHeight="1">
      <c r="A156" s="134">
        <v>5</v>
      </c>
      <c r="B156" s="134" t="s">
        <v>245</v>
      </c>
      <c r="C156" s="134">
        <v>10</v>
      </c>
      <c r="D156" s="134">
        <v>7</v>
      </c>
      <c r="E156" s="134"/>
      <c r="F156" s="14">
        <v>2</v>
      </c>
      <c r="G156" s="10">
        <v>2</v>
      </c>
      <c r="H156" s="10"/>
      <c r="I156" s="63" t="s">
        <v>19</v>
      </c>
      <c r="J156" s="63" t="s">
        <v>336</v>
      </c>
      <c r="K156" s="63" t="s">
        <v>138</v>
      </c>
      <c r="L156" s="63" t="s">
        <v>97</v>
      </c>
      <c r="M156" s="63" t="s">
        <v>138</v>
      </c>
      <c r="N156" s="63" t="s">
        <v>341</v>
      </c>
      <c r="O156" s="10" t="s">
        <v>272</v>
      </c>
      <c r="P156" s="10"/>
    </row>
    <row r="157" spans="1:16" ht="60.6" hidden="1" customHeight="1">
      <c r="A157" s="134"/>
      <c r="B157" s="134"/>
      <c r="C157" s="134"/>
      <c r="D157" s="134"/>
      <c r="E157" s="134"/>
      <c r="F157" s="14">
        <v>1</v>
      </c>
      <c r="G157" s="10">
        <v>1</v>
      </c>
      <c r="H157" s="10"/>
      <c r="I157" s="63" t="s">
        <v>19</v>
      </c>
      <c r="J157" s="63" t="s">
        <v>66</v>
      </c>
      <c r="K157" s="63" t="s">
        <v>67</v>
      </c>
      <c r="L157" s="63" t="s">
        <v>68</v>
      </c>
      <c r="M157" s="63" t="s">
        <v>67</v>
      </c>
      <c r="N157" s="63" t="s">
        <v>341</v>
      </c>
      <c r="O157" s="10" t="s">
        <v>267</v>
      </c>
      <c r="P157" s="10"/>
    </row>
    <row r="158" spans="1:16" ht="60.6" hidden="1" customHeight="1">
      <c r="A158" s="134">
        <v>6</v>
      </c>
      <c r="B158" s="134" t="s">
        <v>171</v>
      </c>
      <c r="C158" s="134">
        <v>9</v>
      </c>
      <c r="D158" s="134">
        <v>6</v>
      </c>
      <c r="E158" s="134"/>
      <c r="F158" s="14">
        <v>2</v>
      </c>
      <c r="G158" s="10">
        <v>2</v>
      </c>
      <c r="H158" s="10"/>
      <c r="I158" s="63" t="s">
        <v>19</v>
      </c>
      <c r="J158" s="63" t="s">
        <v>336</v>
      </c>
      <c r="K158" s="63" t="s">
        <v>138</v>
      </c>
      <c r="L158" s="63" t="s">
        <v>97</v>
      </c>
      <c r="M158" s="63" t="s">
        <v>138</v>
      </c>
      <c r="N158" s="63" t="s">
        <v>341</v>
      </c>
      <c r="O158" s="10" t="s">
        <v>272</v>
      </c>
      <c r="P158" s="10"/>
    </row>
    <row r="159" spans="1:16" ht="60.6" hidden="1" customHeight="1">
      <c r="A159" s="134"/>
      <c r="B159" s="134"/>
      <c r="C159" s="134"/>
      <c r="D159" s="134"/>
      <c r="E159" s="134"/>
      <c r="F159" s="14">
        <v>1</v>
      </c>
      <c r="G159" s="10">
        <v>1</v>
      </c>
      <c r="H159" s="10"/>
      <c r="I159" s="63" t="s">
        <v>19</v>
      </c>
      <c r="J159" s="63" t="s">
        <v>156</v>
      </c>
      <c r="K159" s="63" t="s">
        <v>173</v>
      </c>
      <c r="L159" s="63" t="s">
        <v>172</v>
      </c>
      <c r="M159" s="63" t="s">
        <v>173</v>
      </c>
      <c r="N159" s="63" t="s">
        <v>341</v>
      </c>
      <c r="O159" s="10" t="s">
        <v>280</v>
      </c>
      <c r="P159" s="10"/>
    </row>
    <row r="160" spans="1:16" ht="60.6" hidden="1" customHeight="1">
      <c r="A160" s="134">
        <v>7</v>
      </c>
      <c r="B160" s="134" t="s">
        <v>183</v>
      </c>
      <c r="C160" s="134">
        <v>7</v>
      </c>
      <c r="D160" s="134">
        <v>5</v>
      </c>
      <c r="E160" s="134"/>
      <c r="F160" s="14">
        <v>1</v>
      </c>
      <c r="G160" s="10">
        <v>1</v>
      </c>
      <c r="H160" s="10"/>
      <c r="I160" s="63" t="s">
        <v>19</v>
      </c>
      <c r="J160" s="63" t="s">
        <v>336</v>
      </c>
      <c r="K160" s="63" t="s">
        <v>138</v>
      </c>
      <c r="L160" s="63" t="s">
        <v>97</v>
      </c>
      <c r="M160" s="63" t="s">
        <v>138</v>
      </c>
      <c r="N160" s="63" t="s">
        <v>341</v>
      </c>
      <c r="O160" s="10" t="s">
        <v>272</v>
      </c>
      <c r="P160" s="10"/>
    </row>
    <row r="161" spans="1:17" ht="60.6" hidden="1" customHeight="1">
      <c r="A161" s="134"/>
      <c r="B161" s="134"/>
      <c r="C161" s="134"/>
      <c r="D161" s="134"/>
      <c r="E161" s="134"/>
      <c r="F161" s="14">
        <v>1</v>
      </c>
      <c r="G161" s="10">
        <v>1</v>
      </c>
      <c r="H161" s="10"/>
      <c r="I161" s="63" t="s">
        <v>69</v>
      </c>
      <c r="J161" s="63" t="s">
        <v>360</v>
      </c>
      <c r="K161" s="63" t="s">
        <v>105</v>
      </c>
      <c r="L161" s="63" t="s">
        <v>107</v>
      </c>
      <c r="M161" s="63" t="s">
        <v>105</v>
      </c>
      <c r="N161" s="63" t="s">
        <v>341</v>
      </c>
      <c r="O161" s="10" t="s">
        <v>270</v>
      </c>
      <c r="P161" s="10"/>
    </row>
    <row r="162" spans="1:17" ht="60.6" hidden="1" customHeight="1">
      <c r="A162" s="10">
        <v>8</v>
      </c>
      <c r="B162" s="10" t="s">
        <v>194</v>
      </c>
      <c r="C162" s="10">
        <v>8</v>
      </c>
      <c r="D162" s="10">
        <v>7</v>
      </c>
      <c r="E162" s="10"/>
      <c r="F162" s="14">
        <v>1</v>
      </c>
      <c r="G162" s="10">
        <v>1</v>
      </c>
      <c r="H162" s="10"/>
      <c r="I162" s="63" t="s">
        <v>19</v>
      </c>
      <c r="J162" s="63" t="s">
        <v>66</v>
      </c>
      <c r="K162" s="63" t="s">
        <v>67</v>
      </c>
      <c r="L162" s="63" t="s">
        <v>68</v>
      </c>
      <c r="M162" s="63" t="s">
        <v>67</v>
      </c>
      <c r="N162" s="63" t="s">
        <v>341</v>
      </c>
      <c r="O162" s="10" t="s">
        <v>267</v>
      </c>
      <c r="P162" s="10"/>
    </row>
    <row r="163" spans="1:17" ht="67.5" hidden="1" customHeight="1">
      <c r="A163" s="10">
        <v>9</v>
      </c>
      <c r="B163" s="10" t="s">
        <v>256</v>
      </c>
      <c r="C163" s="10">
        <v>9</v>
      </c>
      <c r="D163" s="10">
        <v>8</v>
      </c>
      <c r="E163" s="10">
        <v>1</v>
      </c>
      <c r="F163" s="14">
        <v>1</v>
      </c>
      <c r="G163" s="10">
        <v>1</v>
      </c>
      <c r="H163" s="10"/>
      <c r="I163" s="63" t="s">
        <v>19</v>
      </c>
      <c r="J163" s="63" t="s">
        <v>336</v>
      </c>
      <c r="K163" s="63" t="s">
        <v>138</v>
      </c>
      <c r="L163" s="63" t="s">
        <v>97</v>
      </c>
      <c r="M163" s="63" t="s">
        <v>138</v>
      </c>
      <c r="N163" s="63" t="s">
        <v>341</v>
      </c>
      <c r="O163" s="10" t="s">
        <v>272</v>
      </c>
      <c r="P163" s="10"/>
    </row>
    <row r="164" spans="1:17" ht="67.5" hidden="1" customHeight="1">
      <c r="A164" s="10">
        <v>10</v>
      </c>
      <c r="B164" s="10" t="s">
        <v>190</v>
      </c>
      <c r="C164" s="10">
        <v>8</v>
      </c>
      <c r="D164" s="10">
        <v>7</v>
      </c>
      <c r="E164" s="10">
        <v>1</v>
      </c>
      <c r="F164" s="14">
        <v>1</v>
      </c>
      <c r="G164" s="10">
        <v>1</v>
      </c>
      <c r="H164" s="10"/>
      <c r="I164" s="63" t="s">
        <v>69</v>
      </c>
      <c r="J164" s="63" t="s">
        <v>343</v>
      </c>
      <c r="K164" s="63" t="s">
        <v>105</v>
      </c>
      <c r="L164" s="63" t="s">
        <v>107</v>
      </c>
      <c r="M164" s="63" t="s">
        <v>105</v>
      </c>
      <c r="N164" s="69" t="s">
        <v>341</v>
      </c>
      <c r="O164" s="10" t="s">
        <v>270</v>
      </c>
      <c r="P164" s="10"/>
    </row>
    <row r="165" spans="1:17" ht="67.5" hidden="1" customHeight="1">
      <c r="A165" s="134">
        <v>11</v>
      </c>
      <c r="B165" s="134" t="s">
        <v>130</v>
      </c>
      <c r="C165" s="134">
        <v>7</v>
      </c>
      <c r="D165" s="134">
        <v>5</v>
      </c>
      <c r="E165" s="10"/>
      <c r="F165" s="14">
        <v>1</v>
      </c>
      <c r="G165" s="10">
        <v>1</v>
      </c>
      <c r="H165" s="10"/>
      <c r="I165" s="63" t="s">
        <v>19</v>
      </c>
      <c r="J165" s="63" t="s">
        <v>113</v>
      </c>
      <c r="K165" s="63" t="s">
        <v>149</v>
      </c>
      <c r="L165" s="63" t="s">
        <v>114</v>
      </c>
      <c r="M165" s="63" t="s">
        <v>149</v>
      </c>
      <c r="N165" s="63" t="s">
        <v>341</v>
      </c>
      <c r="O165" s="10" t="s">
        <v>273</v>
      </c>
      <c r="P165" s="10"/>
      <c r="Q165" s="56"/>
    </row>
    <row r="166" spans="1:17" ht="64.900000000000006" hidden="1" customHeight="1">
      <c r="A166" s="134"/>
      <c r="B166" s="134"/>
      <c r="C166" s="134"/>
      <c r="D166" s="134"/>
      <c r="E166" s="10"/>
      <c r="F166" s="14">
        <v>1</v>
      </c>
      <c r="G166" s="10">
        <v>1</v>
      </c>
      <c r="H166" s="10"/>
      <c r="I166" s="63" t="s">
        <v>69</v>
      </c>
      <c r="J166" s="63" t="s">
        <v>70</v>
      </c>
      <c r="K166" s="63" t="s">
        <v>71</v>
      </c>
      <c r="L166" s="63" t="s">
        <v>72</v>
      </c>
      <c r="M166" s="63" t="s">
        <v>71</v>
      </c>
      <c r="N166" s="63" t="s">
        <v>341</v>
      </c>
      <c r="O166" s="10" t="s">
        <v>277</v>
      </c>
      <c r="P166" s="10"/>
    </row>
    <row r="167" spans="1:17" ht="50.25" hidden="1" customHeight="1">
      <c r="A167" s="9" t="s">
        <v>334</v>
      </c>
      <c r="B167" s="21" t="s">
        <v>236</v>
      </c>
      <c r="C167" s="21">
        <v>188</v>
      </c>
      <c r="D167" s="21">
        <v>183</v>
      </c>
      <c r="E167" s="21">
        <v>2</v>
      </c>
      <c r="F167" s="17">
        <v>0</v>
      </c>
      <c r="G167" s="15">
        <v>0</v>
      </c>
      <c r="H167" s="15"/>
      <c r="I167" s="73"/>
      <c r="J167" s="63"/>
      <c r="K167" s="63"/>
      <c r="L167" s="63"/>
      <c r="M167" s="63"/>
      <c r="N167" s="63"/>
      <c r="O167" s="10"/>
      <c r="P167" s="10"/>
    </row>
    <row r="168" spans="1:17" ht="82.5" hidden="1" customHeight="1">
      <c r="A168" s="9" t="s">
        <v>335</v>
      </c>
      <c r="B168" s="9" t="s">
        <v>79</v>
      </c>
      <c r="C168" s="9">
        <v>17</v>
      </c>
      <c r="D168" s="9">
        <v>15</v>
      </c>
      <c r="E168" s="9">
        <v>0</v>
      </c>
      <c r="F168" s="14">
        <v>0</v>
      </c>
      <c r="G168" s="10">
        <v>0</v>
      </c>
      <c r="H168" s="10"/>
      <c r="I168" s="63"/>
      <c r="J168" s="63"/>
      <c r="K168" s="63"/>
      <c r="L168" s="63"/>
      <c r="M168" s="63"/>
      <c r="N168" s="63"/>
      <c r="O168" s="10"/>
      <c r="P168" s="10"/>
    </row>
  </sheetData>
  <autoFilter ref="A9:Q168">
    <filterColumn colId="10">
      <filters>
        <filter val="Kỹ thuật Y hạng III"/>
      </filters>
    </filterColumn>
  </autoFilter>
  <mergeCells count="166">
    <mergeCell ref="D147:D148"/>
    <mergeCell ref="C147:C148"/>
    <mergeCell ref="B147:B148"/>
    <mergeCell ref="A147:A148"/>
    <mergeCell ref="A5:P5"/>
    <mergeCell ref="D14:D15"/>
    <mergeCell ref="C14:C15"/>
    <mergeCell ref="B14:B15"/>
    <mergeCell ref="A14:A15"/>
    <mergeCell ref="A21:A22"/>
    <mergeCell ref="A48:A49"/>
    <mergeCell ref="C34:C35"/>
    <mergeCell ref="A34:A35"/>
    <mergeCell ref="C11:C12"/>
    <mergeCell ref="B11:B12"/>
    <mergeCell ref="A11:A12"/>
    <mergeCell ref="B21:B22"/>
    <mergeCell ref="C83:C84"/>
    <mergeCell ref="D83:D84"/>
    <mergeCell ref="D85:D87"/>
    <mergeCell ref="B88:B90"/>
    <mergeCell ref="C88:C90"/>
    <mergeCell ref="D88:D90"/>
    <mergeCell ref="D42:D43"/>
    <mergeCell ref="D165:D166"/>
    <mergeCell ref="B165:B166"/>
    <mergeCell ref="A165:A166"/>
    <mergeCell ref="C165:C166"/>
    <mergeCell ref="B73:B74"/>
    <mergeCell ref="D73:D74"/>
    <mergeCell ref="C73:C74"/>
    <mergeCell ref="A120:A121"/>
    <mergeCell ref="B120:B121"/>
    <mergeCell ref="C120:C121"/>
    <mergeCell ref="D120:D121"/>
    <mergeCell ref="A152:A153"/>
    <mergeCell ref="B152:B153"/>
    <mergeCell ref="C152:C153"/>
    <mergeCell ref="D80:D82"/>
    <mergeCell ref="D107:D108"/>
    <mergeCell ref="C107:C108"/>
    <mergeCell ref="B107:B108"/>
    <mergeCell ref="A107:A108"/>
    <mergeCell ref="D104:D105"/>
    <mergeCell ref="C104:C105"/>
    <mergeCell ref="A85:A87"/>
    <mergeCell ref="B85:B87"/>
    <mergeCell ref="C85:C87"/>
    <mergeCell ref="A42:A43"/>
    <mergeCell ref="B42:B43"/>
    <mergeCell ref="C29:C30"/>
    <mergeCell ref="E85:E87"/>
    <mergeCell ref="E83:E84"/>
    <mergeCell ref="A88:A90"/>
    <mergeCell ref="E104:E105"/>
    <mergeCell ref="C21:C22"/>
    <mergeCell ref="D21:D22"/>
    <mergeCell ref="E21:E22"/>
    <mergeCell ref="A36:A37"/>
    <mergeCell ref="A56:A58"/>
    <mergeCell ref="B56:B58"/>
    <mergeCell ref="C56:C58"/>
    <mergeCell ref="D56:D58"/>
    <mergeCell ref="D44:D45"/>
    <mergeCell ref="C44:C45"/>
    <mergeCell ref="B48:B49"/>
    <mergeCell ref="A67:A68"/>
    <mergeCell ref="B67:B68"/>
    <mergeCell ref="C67:C68"/>
    <mergeCell ref="D67:D68"/>
    <mergeCell ref="E67:E68"/>
    <mergeCell ref="D34:D35"/>
    <mergeCell ref="B34:B35"/>
    <mergeCell ref="E88:E90"/>
    <mergeCell ref="E120:E121"/>
    <mergeCell ref="E107:E108"/>
    <mergeCell ref="E118:E119"/>
    <mergeCell ref="D118:D119"/>
    <mergeCell ref="C118:C119"/>
    <mergeCell ref="B118:B119"/>
    <mergeCell ref="E94:E96"/>
    <mergeCell ref="E91:E93"/>
    <mergeCell ref="C42:C43"/>
    <mergeCell ref="A118:A119"/>
    <mergeCell ref="A91:A93"/>
    <mergeCell ref="A94:A96"/>
    <mergeCell ref="B94:B96"/>
    <mergeCell ref="C94:C96"/>
    <mergeCell ref="D94:D96"/>
    <mergeCell ref="D91:D93"/>
    <mergeCell ref="C91:C93"/>
    <mergeCell ref="B91:B93"/>
    <mergeCell ref="B104:B105"/>
    <mergeCell ref="A104:A105"/>
    <mergeCell ref="F19:F20"/>
    <mergeCell ref="C19:C20"/>
    <mergeCell ref="D19:D20"/>
    <mergeCell ref="B19:B20"/>
    <mergeCell ref="A19:A20"/>
    <mergeCell ref="A1:C1"/>
    <mergeCell ref="A2:C2"/>
    <mergeCell ref="A4:P4"/>
    <mergeCell ref="P6:P7"/>
    <mergeCell ref="A3:O3"/>
    <mergeCell ref="A6:A7"/>
    <mergeCell ref="B6:B7"/>
    <mergeCell ref="C6:C7"/>
    <mergeCell ref="D6:D7"/>
    <mergeCell ref="E6:E7"/>
    <mergeCell ref="F6:H6"/>
    <mergeCell ref="I6:J6"/>
    <mergeCell ref="K6:L6"/>
    <mergeCell ref="M6:M7"/>
    <mergeCell ref="O6:O7"/>
    <mergeCell ref="E11:E12"/>
    <mergeCell ref="D11:D12"/>
    <mergeCell ref="E19:E20"/>
    <mergeCell ref="N6:N7"/>
    <mergeCell ref="B29:B30"/>
    <mergeCell ref="A29:A30"/>
    <mergeCell ref="B36:B37"/>
    <mergeCell ref="C36:C37"/>
    <mergeCell ref="D36:D37"/>
    <mergeCell ref="E80:E82"/>
    <mergeCell ref="A83:A84"/>
    <mergeCell ref="B83:B84"/>
    <mergeCell ref="A80:A82"/>
    <mergeCell ref="B80:B82"/>
    <mergeCell ref="A44:A45"/>
    <mergeCell ref="B44:B45"/>
    <mergeCell ref="A63:A64"/>
    <mergeCell ref="B63:B64"/>
    <mergeCell ref="D63:D64"/>
    <mergeCell ref="C63:C64"/>
    <mergeCell ref="A73:A74"/>
    <mergeCell ref="E63:E64"/>
    <mergeCell ref="E48:E49"/>
    <mergeCell ref="D48:D49"/>
    <mergeCell ref="C48:C49"/>
    <mergeCell ref="C80:C82"/>
    <mergeCell ref="E36:E37"/>
    <mergeCell ref="E34:E35"/>
    <mergeCell ref="F21:F22"/>
    <mergeCell ref="D152:D153"/>
    <mergeCell ref="E152:E153"/>
    <mergeCell ref="E160:E161"/>
    <mergeCell ref="D160:D161"/>
    <mergeCell ref="C160:C161"/>
    <mergeCell ref="A160:A161"/>
    <mergeCell ref="B160:B161"/>
    <mergeCell ref="A154:A155"/>
    <mergeCell ref="B154:B155"/>
    <mergeCell ref="C154:C155"/>
    <mergeCell ref="D154:D155"/>
    <mergeCell ref="E154:E155"/>
    <mergeCell ref="A156:A157"/>
    <mergeCell ref="B156:B157"/>
    <mergeCell ref="C156:C157"/>
    <mergeCell ref="D156:D157"/>
    <mergeCell ref="E156:E157"/>
    <mergeCell ref="A158:A159"/>
    <mergeCell ref="B158:B159"/>
    <mergeCell ref="C158:C159"/>
    <mergeCell ref="D158:D159"/>
    <mergeCell ref="E158:E159"/>
    <mergeCell ref="D29:D30"/>
  </mergeCells>
  <pageMargins left="0.70866141732283472" right="0.70866141732283472" top="0.74803149606299213" bottom="0.74803149606299213" header="0.31496062992125984" footer="0.31496062992125984"/>
  <pageSetup paperSize="8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opLeftCell="A23" workbookViewId="0">
      <selection activeCell="G28" sqref="G28"/>
    </sheetView>
  </sheetViews>
  <sheetFormatPr defaultColWidth="9" defaultRowHeight="15.75"/>
  <cols>
    <col min="1" max="1" width="7.75" style="103" customWidth="1"/>
    <col min="2" max="2" width="27.375" style="113" customWidth="1"/>
    <col min="3" max="10" width="11" style="1" customWidth="1"/>
    <col min="11" max="11" width="9.5" style="106" customWidth="1"/>
    <col min="12" max="12" width="9" style="107"/>
    <col min="13" max="13" width="18.625" style="1" customWidth="1"/>
    <col min="14" max="14" width="10.75" style="1" bestFit="1" customWidth="1"/>
    <col min="15" max="16384" width="9" style="1"/>
  </cols>
  <sheetData>
    <row r="1" spans="1:12">
      <c r="A1" s="136" t="s">
        <v>246</v>
      </c>
      <c r="B1" s="136"/>
      <c r="C1" s="136"/>
    </row>
    <row r="2" spans="1:12">
      <c r="A2" s="137" t="s">
        <v>247</v>
      </c>
      <c r="B2" s="137"/>
      <c r="C2" s="137"/>
    </row>
    <row r="3" spans="1:12" ht="27.75" customHeight="1">
      <c r="A3" s="152" t="s">
        <v>389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</row>
    <row r="4" spans="1:12" s="5" customFormat="1" ht="18.75">
      <c r="A4" s="141" t="s">
        <v>376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08"/>
    </row>
    <row r="5" spans="1:12" s="5" customFormat="1" ht="18.75">
      <c r="A5" s="105"/>
      <c r="B5" s="105"/>
      <c r="C5" s="105"/>
      <c r="D5" s="105"/>
      <c r="E5" s="109"/>
      <c r="F5" s="109"/>
      <c r="G5" s="109"/>
      <c r="H5" s="109"/>
      <c r="I5" s="105"/>
      <c r="J5" s="105"/>
      <c r="K5" s="110"/>
      <c r="L5" s="108"/>
    </row>
    <row r="6" spans="1:12" s="104" customFormat="1">
      <c r="A6" s="153" t="s">
        <v>0</v>
      </c>
      <c r="B6" s="153" t="s">
        <v>3</v>
      </c>
      <c r="C6" s="153" t="s">
        <v>49</v>
      </c>
      <c r="D6" s="153" t="s">
        <v>390</v>
      </c>
      <c r="E6" s="156" t="s">
        <v>377</v>
      </c>
      <c r="F6" s="157"/>
      <c r="G6" s="157"/>
      <c r="H6" s="158"/>
      <c r="I6" s="153" t="s">
        <v>378</v>
      </c>
      <c r="J6" s="153" t="s">
        <v>379</v>
      </c>
      <c r="K6" s="153" t="s">
        <v>8</v>
      </c>
      <c r="L6" s="159"/>
    </row>
    <row r="7" spans="1:12" s="104" customFormat="1">
      <c r="A7" s="154"/>
      <c r="B7" s="154"/>
      <c r="C7" s="154"/>
      <c r="D7" s="154"/>
      <c r="E7" s="153" t="s">
        <v>391</v>
      </c>
      <c r="F7" s="156" t="s">
        <v>380</v>
      </c>
      <c r="G7" s="157"/>
      <c r="H7" s="158"/>
      <c r="I7" s="154"/>
      <c r="J7" s="154"/>
      <c r="K7" s="154"/>
      <c r="L7" s="159"/>
    </row>
    <row r="8" spans="1:12" s="104" customFormat="1" ht="63">
      <c r="A8" s="155"/>
      <c r="B8" s="155"/>
      <c r="C8" s="155"/>
      <c r="D8" s="155"/>
      <c r="E8" s="155"/>
      <c r="F8" s="114" t="s">
        <v>381</v>
      </c>
      <c r="G8" s="114" t="s">
        <v>382</v>
      </c>
      <c r="H8" s="114" t="s">
        <v>383</v>
      </c>
      <c r="I8" s="155"/>
      <c r="J8" s="154"/>
      <c r="K8" s="155"/>
      <c r="L8" s="159"/>
    </row>
    <row r="9" spans="1:12" s="6" customFormat="1">
      <c r="A9" s="115">
        <v>-1</v>
      </c>
      <c r="B9" s="116">
        <v>-2</v>
      </c>
      <c r="C9" s="115">
        <v>-3</v>
      </c>
      <c r="D9" s="115">
        <v>-4</v>
      </c>
      <c r="E9" s="115">
        <v>-5</v>
      </c>
      <c r="F9" s="115">
        <v>-6</v>
      </c>
      <c r="G9" s="115">
        <v>-7</v>
      </c>
      <c r="H9" s="115">
        <v>-8</v>
      </c>
      <c r="I9" s="115">
        <v>-9</v>
      </c>
      <c r="J9" s="115">
        <v>-10</v>
      </c>
      <c r="K9" s="116">
        <v>-11</v>
      </c>
      <c r="L9" s="111"/>
    </row>
    <row r="10" spans="1:12" s="6" customFormat="1">
      <c r="A10" s="117"/>
      <c r="B10" s="118" t="s">
        <v>384</v>
      </c>
      <c r="C10" s="119">
        <f t="shared" ref="C10:I10" si="0">SUM(C11:C29)</f>
        <v>3166</v>
      </c>
      <c r="D10" s="119">
        <f t="shared" si="0"/>
        <v>2849</v>
      </c>
      <c r="E10" s="119">
        <f t="shared" si="0"/>
        <v>50</v>
      </c>
      <c r="F10" s="119">
        <f t="shared" si="0"/>
        <v>22</v>
      </c>
      <c r="G10" s="119">
        <f t="shared" si="0"/>
        <v>16</v>
      </c>
      <c r="H10" s="119">
        <f t="shared" si="0"/>
        <v>12</v>
      </c>
      <c r="I10" s="119">
        <f t="shared" si="0"/>
        <v>116</v>
      </c>
      <c r="J10" s="119">
        <f>SUM(J11:J29)</f>
        <v>192</v>
      </c>
      <c r="K10" s="120"/>
      <c r="L10" s="111"/>
    </row>
    <row r="11" spans="1:12" s="112" customFormat="1">
      <c r="A11" s="121">
        <v>1</v>
      </c>
      <c r="B11" s="114" t="s">
        <v>17</v>
      </c>
      <c r="C11" s="121">
        <v>151</v>
      </c>
      <c r="D11" s="121">
        <v>131</v>
      </c>
      <c r="E11" s="121">
        <v>2</v>
      </c>
      <c r="F11" s="121">
        <v>2</v>
      </c>
      <c r="G11" s="121"/>
      <c r="H11" s="121"/>
      <c r="I11" s="121">
        <v>16</v>
      </c>
      <c r="J11" s="121">
        <v>5</v>
      </c>
      <c r="K11" s="120">
        <f>C11-D11-I11-J11</f>
        <v>-1</v>
      </c>
      <c r="L11" s="111"/>
    </row>
    <row r="12" spans="1:12" ht="47.25">
      <c r="A12" s="93">
        <v>2</v>
      </c>
      <c r="B12" s="114" t="s">
        <v>79</v>
      </c>
      <c r="C12" s="122">
        <v>17</v>
      </c>
      <c r="D12" s="122">
        <v>15</v>
      </c>
      <c r="E12" s="122">
        <v>0</v>
      </c>
      <c r="F12" s="121"/>
      <c r="G12" s="121"/>
      <c r="H12" s="121"/>
      <c r="I12" s="122">
        <v>2</v>
      </c>
      <c r="J12" s="122">
        <v>0</v>
      </c>
      <c r="K12" s="120">
        <f t="shared" ref="K12:K29" si="1">C12-D12-I12-J12</f>
        <v>0</v>
      </c>
      <c r="L12" s="111"/>
    </row>
    <row r="13" spans="1:12">
      <c r="A13" s="93">
        <v>3</v>
      </c>
      <c r="B13" s="114" t="s">
        <v>385</v>
      </c>
      <c r="C13" s="121">
        <v>15</v>
      </c>
      <c r="D13" s="121">
        <v>13</v>
      </c>
      <c r="E13" s="121">
        <v>0</v>
      </c>
      <c r="F13" s="121">
        <v>0</v>
      </c>
      <c r="G13" s="121">
        <v>0</v>
      </c>
      <c r="H13" s="121"/>
      <c r="I13" s="122">
        <v>1</v>
      </c>
      <c r="J13" s="122">
        <v>1</v>
      </c>
      <c r="K13" s="120">
        <f t="shared" si="1"/>
        <v>0</v>
      </c>
      <c r="L13" s="111"/>
    </row>
    <row r="14" spans="1:12" ht="47.25">
      <c r="A14" s="121">
        <v>4</v>
      </c>
      <c r="B14" s="123" t="s">
        <v>87</v>
      </c>
      <c r="C14" s="93">
        <v>140</v>
      </c>
      <c r="D14" s="93">
        <v>116</v>
      </c>
      <c r="E14" s="93">
        <v>4</v>
      </c>
      <c r="F14" s="93">
        <v>1</v>
      </c>
      <c r="G14" s="93">
        <v>1</v>
      </c>
      <c r="H14" s="93">
        <v>2</v>
      </c>
      <c r="I14" s="93">
        <v>5</v>
      </c>
      <c r="J14" s="93">
        <v>16</v>
      </c>
      <c r="K14" s="120">
        <f t="shared" si="1"/>
        <v>3</v>
      </c>
      <c r="L14" s="111"/>
    </row>
    <row r="15" spans="1:12" ht="21" customHeight="1">
      <c r="A15" s="121">
        <v>5</v>
      </c>
      <c r="B15" s="123" t="s">
        <v>109</v>
      </c>
      <c r="C15" s="93">
        <v>530</v>
      </c>
      <c r="D15" s="93">
        <v>469</v>
      </c>
      <c r="E15" s="93">
        <v>4</v>
      </c>
      <c r="F15" s="93">
        <v>1</v>
      </c>
      <c r="G15" s="93">
        <v>2</v>
      </c>
      <c r="H15" s="93">
        <v>1</v>
      </c>
      <c r="I15" s="121">
        <v>30</v>
      </c>
      <c r="J15" s="121">
        <v>31</v>
      </c>
      <c r="K15" s="120">
        <f t="shared" si="1"/>
        <v>0</v>
      </c>
      <c r="L15" s="111"/>
    </row>
    <row r="16" spans="1:12" ht="21" customHeight="1">
      <c r="A16" s="93">
        <v>6</v>
      </c>
      <c r="B16" s="114" t="s">
        <v>111</v>
      </c>
      <c r="C16" s="121">
        <v>48</v>
      </c>
      <c r="D16" s="121">
        <v>38</v>
      </c>
      <c r="E16" s="121">
        <v>1</v>
      </c>
      <c r="F16" s="121"/>
      <c r="G16" s="121"/>
      <c r="H16" s="121">
        <v>1</v>
      </c>
      <c r="I16" s="121">
        <v>2</v>
      </c>
      <c r="J16" s="121">
        <v>8</v>
      </c>
      <c r="K16" s="120">
        <f t="shared" si="1"/>
        <v>0</v>
      </c>
      <c r="L16" s="111"/>
    </row>
    <row r="17" spans="1:15" ht="35.25" customHeight="1">
      <c r="A17" s="93">
        <v>7</v>
      </c>
      <c r="B17" s="123" t="s">
        <v>233</v>
      </c>
      <c r="C17" s="124">
        <v>108</v>
      </c>
      <c r="D17" s="124">
        <v>99</v>
      </c>
      <c r="E17" s="124">
        <v>0</v>
      </c>
      <c r="F17" s="124"/>
      <c r="G17" s="124"/>
      <c r="H17" s="124"/>
      <c r="I17" s="124">
        <v>5</v>
      </c>
      <c r="J17" s="124">
        <v>3</v>
      </c>
      <c r="K17" s="120">
        <f t="shared" si="1"/>
        <v>1</v>
      </c>
      <c r="L17" s="111"/>
    </row>
    <row r="18" spans="1:15" s="7" customFormat="1" ht="35.25" customHeight="1">
      <c r="A18" s="121">
        <v>8</v>
      </c>
      <c r="B18" s="114" t="s">
        <v>122</v>
      </c>
      <c r="C18" s="121">
        <v>115</v>
      </c>
      <c r="D18" s="121">
        <v>108</v>
      </c>
      <c r="E18" s="121">
        <v>2</v>
      </c>
      <c r="F18" s="121">
        <v>2</v>
      </c>
      <c r="G18" s="121"/>
      <c r="H18" s="121"/>
      <c r="I18" s="121">
        <v>2</v>
      </c>
      <c r="J18" s="121">
        <v>4</v>
      </c>
      <c r="K18" s="120">
        <f t="shared" si="1"/>
        <v>1</v>
      </c>
      <c r="L18" s="111"/>
      <c r="M18" s="2"/>
      <c r="N18" s="1"/>
      <c r="O18" s="1"/>
    </row>
    <row r="19" spans="1:15" ht="35.25" customHeight="1">
      <c r="A19" s="121">
        <v>9</v>
      </c>
      <c r="B19" s="123" t="s">
        <v>126</v>
      </c>
      <c r="C19" s="93">
        <v>130</v>
      </c>
      <c r="D19" s="93">
        <v>112</v>
      </c>
      <c r="E19" s="93">
        <v>3</v>
      </c>
      <c r="F19" s="93">
        <v>0</v>
      </c>
      <c r="G19" s="93">
        <v>3</v>
      </c>
      <c r="H19" s="93">
        <v>0</v>
      </c>
      <c r="I19" s="93">
        <v>6</v>
      </c>
      <c r="J19" s="93">
        <v>10</v>
      </c>
      <c r="K19" s="120">
        <f t="shared" si="1"/>
        <v>2</v>
      </c>
      <c r="L19" s="111"/>
      <c r="M19" s="8"/>
    </row>
    <row r="20" spans="1:15" ht="35.25" customHeight="1">
      <c r="A20" s="93">
        <v>10</v>
      </c>
      <c r="B20" s="125" t="s">
        <v>386</v>
      </c>
      <c r="C20" s="126">
        <v>195</v>
      </c>
      <c r="D20" s="126">
        <v>150</v>
      </c>
      <c r="E20" s="126">
        <v>1</v>
      </c>
      <c r="F20" s="126">
        <v>1</v>
      </c>
      <c r="G20" s="127"/>
      <c r="H20" s="127"/>
      <c r="I20" s="126">
        <v>4</v>
      </c>
      <c r="J20" s="126">
        <v>37</v>
      </c>
      <c r="K20" s="120">
        <f t="shared" si="1"/>
        <v>4</v>
      </c>
      <c r="L20" s="111"/>
    </row>
    <row r="21" spans="1:15" ht="35.25" customHeight="1">
      <c r="A21" s="93">
        <v>11</v>
      </c>
      <c r="B21" s="123" t="s">
        <v>161</v>
      </c>
      <c r="C21" s="93">
        <v>221</v>
      </c>
      <c r="D21" s="93">
        <v>179</v>
      </c>
      <c r="E21" s="93">
        <v>5</v>
      </c>
      <c r="F21" s="93">
        <v>4</v>
      </c>
      <c r="G21" s="93"/>
      <c r="H21" s="93">
        <v>1</v>
      </c>
      <c r="I21" s="93">
        <v>7</v>
      </c>
      <c r="J21" s="93">
        <v>32</v>
      </c>
      <c r="K21" s="120">
        <f t="shared" si="1"/>
        <v>3</v>
      </c>
      <c r="L21" s="111"/>
    </row>
    <row r="22" spans="1:15" ht="35.25" customHeight="1">
      <c r="A22" s="121">
        <v>12</v>
      </c>
      <c r="B22" s="123" t="s">
        <v>179</v>
      </c>
      <c r="C22" s="93">
        <v>152</v>
      </c>
      <c r="D22" s="93">
        <v>142</v>
      </c>
      <c r="E22" s="93">
        <v>3</v>
      </c>
      <c r="F22" s="93">
        <v>2</v>
      </c>
      <c r="G22" s="93"/>
      <c r="H22" s="93">
        <v>1</v>
      </c>
      <c r="I22" s="93">
        <v>7</v>
      </c>
      <c r="J22" s="93">
        <v>2</v>
      </c>
      <c r="K22" s="120">
        <f t="shared" si="1"/>
        <v>1</v>
      </c>
      <c r="L22" s="111"/>
    </row>
    <row r="23" spans="1:15" ht="35.25" customHeight="1">
      <c r="A23" s="121">
        <v>13</v>
      </c>
      <c r="B23" s="114" t="s">
        <v>187</v>
      </c>
      <c r="C23" s="122">
        <v>205</v>
      </c>
      <c r="D23" s="122">
        <v>201</v>
      </c>
      <c r="E23" s="122">
        <v>2</v>
      </c>
      <c r="F23" s="122">
        <v>1</v>
      </c>
      <c r="G23" s="122">
        <v>1</v>
      </c>
      <c r="H23" s="122">
        <v>0</v>
      </c>
      <c r="I23" s="122">
        <v>3</v>
      </c>
      <c r="J23" s="122">
        <v>3</v>
      </c>
      <c r="K23" s="120">
        <f t="shared" si="1"/>
        <v>-2</v>
      </c>
      <c r="L23" s="111"/>
    </row>
    <row r="24" spans="1:15" ht="35.25" customHeight="1">
      <c r="A24" s="121">
        <v>14</v>
      </c>
      <c r="B24" s="114" t="s">
        <v>387</v>
      </c>
      <c r="C24" s="122">
        <v>246</v>
      </c>
      <c r="D24" s="122">
        <v>238</v>
      </c>
      <c r="E24" s="122">
        <v>5</v>
      </c>
      <c r="F24" s="122">
        <v>3</v>
      </c>
      <c r="G24" s="122">
        <v>2</v>
      </c>
      <c r="H24" s="122">
        <v>0</v>
      </c>
      <c r="I24" s="122">
        <v>7</v>
      </c>
      <c r="J24" s="122">
        <v>1</v>
      </c>
      <c r="K24" s="120">
        <f t="shared" si="1"/>
        <v>0</v>
      </c>
      <c r="L24" s="111"/>
    </row>
    <row r="25" spans="1:15" ht="35.25" customHeight="1">
      <c r="A25" s="93">
        <v>15</v>
      </c>
      <c r="B25" s="128" t="s">
        <v>236</v>
      </c>
      <c r="C25" s="124">
        <v>188</v>
      </c>
      <c r="D25" s="124">
        <v>183</v>
      </c>
      <c r="E25" s="124">
        <v>2</v>
      </c>
      <c r="F25" s="124">
        <v>1</v>
      </c>
      <c r="G25" s="124">
        <v>1</v>
      </c>
      <c r="H25" s="124">
        <v>0</v>
      </c>
      <c r="I25" s="124">
        <v>5</v>
      </c>
      <c r="J25" s="122">
        <v>0</v>
      </c>
      <c r="K25" s="120">
        <f t="shared" si="1"/>
        <v>0</v>
      </c>
      <c r="L25" s="111"/>
    </row>
    <row r="26" spans="1:15" ht="35.25" customHeight="1">
      <c r="A26" s="93">
        <v>16</v>
      </c>
      <c r="B26" s="114" t="s">
        <v>193</v>
      </c>
      <c r="C26" s="122">
        <v>165</v>
      </c>
      <c r="D26" s="122">
        <v>156</v>
      </c>
      <c r="E26" s="122">
        <v>5</v>
      </c>
      <c r="F26" s="122">
        <v>1</v>
      </c>
      <c r="G26" s="122">
        <v>3</v>
      </c>
      <c r="H26" s="122">
        <v>1</v>
      </c>
      <c r="I26" s="122">
        <v>2</v>
      </c>
      <c r="J26" s="122">
        <v>7</v>
      </c>
      <c r="K26" s="120">
        <f t="shared" si="1"/>
        <v>0</v>
      </c>
      <c r="L26" s="111"/>
    </row>
    <row r="27" spans="1:15" ht="35.25" customHeight="1">
      <c r="A27" s="121">
        <v>17</v>
      </c>
      <c r="B27" s="114" t="s">
        <v>388</v>
      </c>
      <c r="C27" s="122">
        <v>152</v>
      </c>
      <c r="D27" s="122">
        <v>151</v>
      </c>
      <c r="E27" s="122">
        <v>5</v>
      </c>
      <c r="F27" s="122">
        <v>2</v>
      </c>
      <c r="G27" s="122"/>
      <c r="H27" s="122">
        <v>3</v>
      </c>
      <c r="I27" s="122">
        <v>1</v>
      </c>
      <c r="J27" s="122">
        <v>4</v>
      </c>
      <c r="K27" s="120">
        <v>1</v>
      </c>
      <c r="L27" s="111"/>
    </row>
    <row r="28" spans="1:15" ht="35.25" customHeight="1">
      <c r="A28" s="93">
        <v>18</v>
      </c>
      <c r="B28" s="123" t="s">
        <v>241</v>
      </c>
      <c r="C28" s="93">
        <v>190</v>
      </c>
      <c r="D28" s="93">
        <v>157</v>
      </c>
      <c r="E28" s="93">
        <f>F28+G28+H28</f>
        <v>3</v>
      </c>
      <c r="F28" s="93"/>
      <c r="G28" s="93">
        <v>2</v>
      </c>
      <c r="H28" s="93">
        <v>1</v>
      </c>
      <c r="I28" s="93">
        <v>6</v>
      </c>
      <c r="J28" s="93">
        <v>25</v>
      </c>
      <c r="K28" s="120">
        <f t="shared" si="1"/>
        <v>2</v>
      </c>
      <c r="L28" s="111"/>
    </row>
    <row r="29" spans="1:15" ht="35.25" customHeight="1">
      <c r="A29" s="93">
        <v>19</v>
      </c>
      <c r="B29" s="123" t="s">
        <v>231</v>
      </c>
      <c r="C29" s="93">
        <v>198</v>
      </c>
      <c r="D29" s="93">
        <v>191</v>
      </c>
      <c r="E29" s="93">
        <v>3</v>
      </c>
      <c r="F29" s="93">
        <v>1</v>
      </c>
      <c r="G29" s="93">
        <v>1</v>
      </c>
      <c r="H29" s="93">
        <v>1</v>
      </c>
      <c r="I29" s="93">
        <v>5</v>
      </c>
      <c r="J29" s="93">
        <v>3</v>
      </c>
      <c r="K29" s="120">
        <f t="shared" si="1"/>
        <v>-1</v>
      </c>
      <c r="L29" s="111"/>
    </row>
  </sheetData>
  <mergeCells count="15">
    <mergeCell ref="L6:L8"/>
    <mergeCell ref="E7:E8"/>
    <mergeCell ref="F7:H7"/>
    <mergeCell ref="A1:C1"/>
    <mergeCell ref="A2:C2"/>
    <mergeCell ref="A3:K3"/>
    <mergeCell ref="A4:K4"/>
    <mergeCell ref="A6:A8"/>
    <mergeCell ref="B6:B8"/>
    <mergeCell ref="C6:C8"/>
    <mergeCell ref="D6:D8"/>
    <mergeCell ref="E6:H6"/>
    <mergeCell ref="I6:I8"/>
    <mergeCell ref="J6:J8"/>
    <mergeCell ref="K6:K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Biểu 1- Nhu cầu Ngoài CMYT</vt:lpstr>
      <vt:lpstr>Biểu 2 Nhu cầu TD VCYT 2024</vt:lpstr>
      <vt:lpstr>Biểu biên chế</vt:lpstr>
      <vt:lpstr>'Biểu 1- Nhu cầu Ngoài CMYT'!Print_Titles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2024-05-19T14:23:22Z</dcterms:created>
  <dcterms:modified xsi:type="dcterms:W3CDTF">2024-09-09T01:29:36Z</dcterms:modified>
</cp:coreProperties>
</file>