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áy S\Công khai NS\Làm trong năm 2025\TÌNH HÌNH THỰC HIỆN DỰ TOÁN NSĐP 2025\2. Q2 2025\File để up CK 6T 25\"/>
    </mc:Choice>
  </mc:AlternateContent>
  <xr:revisionPtr revIDLastSave="0" documentId="13_ncr:1_{66E5624F-BC48-425D-B38C-E57DFA52E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9" i="1" l="1"/>
  <c r="E12" i="1" l="1"/>
  <c r="E22" i="1" l="1"/>
  <c r="C16" i="1"/>
  <c r="C15" i="1" s="1"/>
  <c r="E18" i="1"/>
  <c r="E17" i="1"/>
  <c r="D16" i="1"/>
  <c r="D15" i="1" s="1"/>
  <c r="E10" i="1"/>
  <c r="D9" i="1"/>
  <c r="C9" i="1"/>
  <c r="C8" i="1" s="1"/>
  <c r="E8" i="1" l="1"/>
  <c r="D8" i="1"/>
  <c r="E9" i="1"/>
  <c r="E16" i="1"/>
  <c r="E20" i="1"/>
  <c r="E15" i="1" l="1"/>
</calcChain>
</file>

<file path=xl/sharedStrings.xml><?xml version="1.0" encoding="utf-8"?>
<sst xmlns="http://schemas.openxmlformats.org/spreadsheetml/2006/main" count="39" uniqueCount="37">
  <si>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</si>
  <si>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</si>
  <si>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</si>
  <si>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</si>
  <si>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</si>
  <si>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</si>
  <si>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</si>
  <si>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</si>
  <si>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</si>
  <si>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</si>
  <si>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</si>
  <si>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</si>
  <si>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</si>
  <si>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</si>
  <si>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</si>
  <si>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</si>
  <si>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</si>
  <si>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</si>
  <si>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</si>
  <si>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</si>
  <si>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</si>
  <si>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</si>
  <si>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</si>
  <si>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</si>
  <si>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</si>
  <si>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</si>
  <si>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</si>
  <si>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</si>
  <si>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TỔNG CHI NSĐP</t>
  </si>
  <si>
    <t>TỈNH CAO BẰNG</t>
  </si>
  <si>
    <t>DỰ TOÁN NĂM 2025</t>
  </si>
  <si>
    <t>CHI TRẢ NỢ GỐC</t>
  </si>
  <si>
    <t>CÂN ĐỐI NGÂN SÁCH ĐỊA PHƯƠNG ĐẾN HẾT QUÝ II NĂM 2025</t>
  </si>
  <si>
    <t>THỰC HIỆN ĐẾN HẾT QUÝ II NĂM 2025</t>
  </si>
  <si>
    <t xml:space="preserve">Ghi chú: </t>
  </si>
  <si>
    <t>(1) Dự toán Tổng chi NSĐP bao gồm chi các nguồn vốn khác 111.488 triệu đồng</t>
  </si>
  <si>
    <t>(2) Số liệu thực hiện "Thu viện trợ" hết quý II bao gồm "Thu ủng hộ đóng góp" 20.335,554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</si>
</sst>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#;\-#,###;&quot;&quot;;_(@_)"/>
    <numFmt numFmtId="166" formatCode="_(* #,##0_);_(* \(#,##0\);_(* &quot;-&quot;??_);_(@_)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167" fontId="3" fillId="0" borderId="0" xfId="11" applyNumberFormat="1" applyFont="1" applyFill="1"/>
    <xf numFmtId="167" fontId="4" fillId="0" borderId="0" xfId="11" applyNumberFormat="1" applyFont="1" applyFill="1"/>
    <xf numFmtId="0" fontId="5" fillId="0" borderId="0" xfId="0" applyNumberFormat="1" applyFont="1" applyFill="1" applyBorder="1" applyAlignment="1">
      <alignment horizontal="center" vertical="center" wrapText="1"/>
    </xf>
    <xf numFmtId="166" fontId="4" fillId="0" borderId="1" xfId="11" applyNumberFormat="1" applyFont="1" applyFill="1" applyBorder="1" applyAlignment="1">
      <alignment vertical="center" wrapText="1"/>
    </xf>
    <xf numFmtId="9" fontId="4" fillId="0" borderId="1" xfId="12" applyFont="1" applyFill="1" applyBorder="1" applyAlignment="1">
      <alignment vertical="center" wrapText="1"/>
    </xf>
    <xf numFmtId="166" fontId="4" fillId="0" borderId="2" xfId="11" applyNumberFormat="1" applyFont="1" applyFill="1" applyBorder="1" applyAlignment="1">
      <alignment vertical="center" wrapText="1"/>
    </xf>
    <xf numFmtId="9" fontId="4" fillId="0" borderId="2" xfId="12" applyFont="1" applyFill="1" applyBorder="1" applyAlignment="1">
      <alignment vertical="center" wrapText="1"/>
    </xf>
    <xf numFmtId="166" fontId="3" fillId="0" borderId="2" xfId="11" applyNumberFormat="1" applyFont="1" applyFill="1" applyBorder="1" applyAlignment="1">
      <alignment vertical="center" wrapText="1"/>
    </xf>
    <xf numFmtId="9" fontId="3" fillId="0" borderId="2" xfId="12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3" fontId="3" fillId="0" borderId="2" xfId="11" applyNumberFormat="1" applyFont="1" applyFill="1" applyBorder="1" applyAlignment="1">
      <alignment vertical="center" wrapText="1"/>
    </xf>
    <xf numFmtId="166" fontId="4" fillId="0" borderId="3" xfId="11" applyNumberFormat="1" applyFont="1" applyFill="1" applyBorder="1" applyAlignment="1">
      <alignment vertical="center" wrapText="1"/>
    </xf>
    <xf numFmtId="9" fontId="4" fillId="0" borderId="3" xfId="12" applyFont="1" applyFill="1" applyBorder="1" applyAlignment="1">
      <alignment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7" workbookViewId="0">
      <selection activeCell="E25" sqref="E25"/>
    </sheetView>
  </sheetViews>
  <sheetFormatPr defaultColWidth="12.85546875" defaultRowHeight="15.75" x14ac:dyDescent="0.25"/>
  <cols>
    <col min="1" max="1" width="7.28515625" style="2" customWidth="1"/>
    <col min="2" max="2" width="46.85546875" style="2" customWidth="1"/>
    <col min="3" max="3" width="13" style="2" customWidth="1"/>
    <col min="4" max="4" width="12.140625" style="2" customWidth="1"/>
    <col min="5" max="5" width="10.7109375" style="2" customWidth="1"/>
    <col min="6" max="6" width="11.28515625" style="2" customWidth="1"/>
    <col min="7" max="7" width="12.85546875" style="2"/>
    <col min="8" max="8" width="14.85546875" style="2" bestFit="1" customWidth="1"/>
    <col min="9" max="16384" width="12.85546875" style="2"/>
  </cols>
  <sheetData>
    <row r="1" spans="1:13" ht="21" customHeight="1" x14ac:dyDescent="0.25">
      <c r="A1" s="1" t="s">
        <v>29</v>
      </c>
      <c r="B1" s="1"/>
      <c r="C1" s="1"/>
      <c r="D1" s="30" t="s">
        <v>18</v>
      </c>
      <c r="E1" s="31"/>
      <c r="F1" s="31"/>
    </row>
    <row r="2" spans="1:13" ht="33" customHeight="1" x14ac:dyDescent="0.25">
      <c r="A2" s="39" t="s">
        <v>32</v>
      </c>
      <c r="B2" s="39"/>
      <c r="C2" s="39"/>
      <c r="D2" s="39"/>
      <c r="E2" s="39"/>
      <c r="F2" s="39"/>
    </row>
    <row r="3" spans="1:13" ht="12.75" customHeight="1" x14ac:dyDescent="0.25">
      <c r="A3" s="32"/>
      <c r="B3" s="32"/>
      <c r="C3" s="32"/>
      <c r="D3" s="32"/>
      <c r="E3" s="32"/>
      <c r="F3" s="32"/>
      <c r="G3" s="3"/>
      <c r="H3" s="3"/>
      <c r="I3" s="3"/>
      <c r="J3" s="3"/>
      <c r="K3" s="3"/>
      <c r="L3" s="3"/>
      <c r="M3" s="3"/>
    </row>
    <row r="4" spans="1:13" ht="19.5" customHeight="1" x14ac:dyDescent="0.25">
      <c r="A4" s="19"/>
      <c r="B4" s="19"/>
      <c r="C4" s="19"/>
      <c r="D4" s="19"/>
      <c r="E4" s="19"/>
      <c r="F4" s="4" t="s">
        <v>0</v>
      </c>
      <c r="G4" s="4"/>
      <c r="H4" s="4"/>
      <c r="I4" s="3"/>
      <c r="J4" s="3"/>
      <c r="K4" s="3"/>
      <c r="L4" s="3"/>
      <c r="M4" s="3"/>
    </row>
    <row r="5" spans="1:13" ht="33" customHeight="1" x14ac:dyDescent="0.25">
      <c r="A5" s="33" t="s">
        <v>1</v>
      </c>
      <c r="B5" s="33" t="s">
        <v>2</v>
      </c>
      <c r="C5" s="33" t="s">
        <v>30</v>
      </c>
      <c r="D5" s="40" t="s">
        <v>33</v>
      </c>
      <c r="E5" s="36" t="s">
        <v>20</v>
      </c>
      <c r="F5" s="37"/>
    </row>
    <row r="6" spans="1:13" x14ac:dyDescent="0.25">
      <c r="A6" s="34"/>
      <c r="B6" s="34"/>
      <c r="C6" s="34"/>
      <c r="D6" s="41"/>
      <c r="E6" s="33" t="s">
        <v>19</v>
      </c>
      <c r="F6" s="33" t="s">
        <v>21</v>
      </c>
    </row>
    <row r="7" spans="1:13" ht="30.75" customHeight="1" x14ac:dyDescent="0.25">
      <c r="A7" s="35"/>
      <c r="B7" s="35"/>
      <c r="C7" s="35"/>
      <c r="D7" s="42"/>
      <c r="E7" s="38"/>
      <c r="F7" s="38"/>
    </row>
    <row r="8" spans="1:13" ht="24.95" customHeight="1" x14ac:dyDescent="0.25">
      <c r="A8" s="5" t="s">
        <v>3</v>
      </c>
      <c r="B8" s="13" t="s">
        <v>22</v>
      </c>
      <c r="C8" s="20">
        <f>+C9+C14</f>
        <v>2089000</v>
      </c>
      <c r="D8" s="20">
        <f>+D9+D14</f>
        <v>6826404.6589270001</v>
      </c>
      <c r="E8" s="21">
        <f>D9/C8</f>
        <v>1.1461283052101483</v>
      </c>
      <c r="F8" s="21">
        <v>1.0699413328932004</v>
      </c>
      <c r="H8" s="17"/>
    </row>
    <row r="9" spans="1:13" ht="24.95" customHeight="1" x14ac:dyDescent="0.25">
      <c r="A9" s="6" t="s">
        <v>5</v>
      </c>
      <c r="B9" s="7" t="s">
        <v>23</v>
      </c>
      <c r="C9" s="22">
        <f>SUM(C10:C13)</f>
        <v>2089000</v>
      </c>
      <c r="D9" s="22">
        <f>SUM(D10:D13)</f>
        <v>2394262.0295839999</v>
      </c>
      <c r="E9" s="23">
        <f>+D9/C9</f>
        <v>1.1461283052101483</v>
      </c>
      <c r="F9" s="23">
        <v>1.8583150684682073</v>
      </c>
      <c r="H9" s="17"/>
    </row>
    <row r="10" spans="1:13" ht="24.95" customHeight="1" x14ac:dyDescent="0.25">
      <c r="A10" s="8">
        <v>1</v>
      </c>
      <c r="B10" s="9" t="s">
        <v>16</v>
      </c>
      <c r="C10" s="24">
        <v>1399000</v>
      </c>
      <c r="D10" s="24">
        <v>1028052.2890649999</v>
      </c>
      <c r="E10" s="25">
        <f>+D10/C10</f>
        <v>0.73484795501429589</v>
      </c>
      <c r="F10" s="25">
        <v>1.524368962474806</v>
      </c>
      <c r="H10" s="17"/>
    </row>
    <row r="11" spans="1:13" ht="24.95" customHeight="1" x14ac:dyDescent="0.25">
      <c r="A11" s="8">
        <v>2</v>
      </c>
      <c r="B11" s="9" t="s">
        <v>24</v>
      </c>
      <c r="C11" s="24"/>
      <c r="D11" s="24"/>
      <c r="E11" s="25"/>
      <c r="F11" s="25"/>
      <c r="H11" s="17"/>
    </row>
    <row r="12" spans="1:13" ht="24.95" customHeight="1" x14ac:dyDescent="0.25">
      <c r="A12" s="8">
        <v>3</v>
      </c>
      <c r="B12" s="9" t="s">
        <v>25</v>
      </c>
      <c r="C12" s="24">
        <v>690000</v>
      </c>
      <c r="D12" s="24">
        <v>1342844.7282209999</v>
      </c>
      <c r="E12" s="25">
        <f>+D12/C12</f>
        <v>1.9461517800304347</v>
      </c>
      <c r="F12" s="25">
        <v>2.2683453512469818</v>
      </c>
      <c r="H12" s="17"/>
    </row>
    <row r="13" spans="1:13" ht="24.95" customHeight="1" x14ac:dyDescent="0.25">
      <c r="A13" s="8">
        <v>4</v>
      </c>
      <c r="B13" s="9" t="s">
        <v>17</v>
      </c>
      <c r="C13" s="24"/>
      <c r="D13" s="24">
        <v>23365.012297999998</v>
      </c>
      <c r="E13" s="25"/>
      <c r="F13" s="25">
        <v>1.0620460135454544</v>
      </c>
      <c r="H13" s="17"/>
    </row>
    <row r="14" spans="1:13" ht="24.95" customHeight="1" x14ac:dyDescent="0.25">
      <c r="A14" s="6" t="s">
        <v>6</v>
      </c>
      <c r="B14" s="7" t="s">
        <v>7</v>
      </c>
      <c r="C14" s="22"/>
      <c r="D14" s="22">
        <v>4432142.6293430002</v>
      </c>
      <c r="E14" s="26"/>
      <c r="F14" s="23">
        <v>0.8704535326157119</v>
      </c>
      <c r="H14" s="17"/>
    </row>
    <row r="15" spans="1:13" ht="24.95" customHeight="1" x14ac:dyDescent="0.25">
      <c r="A15" s="6" t="s">
        <v>4</v>
      </c>
      <c r="B15" s="7" t="s">
        <v>28</v>
      </c>
      <c r="C15" s="22">
        <f>+C16+C22+111488</f>
        <v>15005824.242000001</v>
      </c>
      <c r="D15" s="22">
        <f>+D16+D22</f>
        <v>6867914.175485</v>
      </c>
      <c r="E15" s="23">
        <f>+D15/C15</f>
        <v>0.45768323450452686</v>
      </c>
      <c r="F15" s="23">
        <v>1.7715283361691041</v>
      </c>
      <c r="H15" s="17"/>
    </row>
    <row r="16" spans="1:13" ht="24.95" customHeight="1" x14ac:dyDescent="0.25">
      <c r="A16" s="6" t="s">
        <v>5</v>
      </c>
      <c r="B16" s="7" t="s">
        <v>26</v>
      </c>
      <c r="C16" s="22">
        <f>SUM(C17:C21)</f>
        <v>10967706.242000001</v>
      </c>
      <c r="D16" s="22">
        <f>SUM(D17:D21)</f>
        <v>5258423.0938929999</v>
      </c>
      <c r="E16" s="23">
        <f t="shared" ref="E16:E24" si="0">+D16/C16</f>
        <v>0.47944601887277644</v>
      </c>
      <c r="F16" s="23">
        <v>1.5654473874812442</v>
      </c>
      <c r="H16" s="17"/>
    </row>
    <row r="17" spans="1:8" ht="24.95" customHeight="1" x14ac:dyDescent="0.25">
      <c r="A17" s="8">
        <v>1</v>
      </c>
      <c r="B17" s="9" t="s">
        <v>8</v>
      </c>
      <c r="C17" s="24">
        <v>1028940.242</v>
      </c>
      <c r="D17" s="24">
        <v>360289.75218999997</v>
      </c>
      <c r="E17" s="25">
        <f>+D17/C17</f>
        <v>0.35015614851421079</v>
      </c>
      <c r="F17" s="25">
        <v>7.3328624283711985</v>
      </c>
      <c r="H17" s="17"/>
    </row>
    <row r="18" spans="1:8" ht="24.95" customHeight="1" x14ac:dyDescent="0.25">
      <c r="A18" s="8">
        <v>2</v>
      </c>
      <c r="B18" s="9" t="s">
        <v>9</v>
      </c>
      <c r="C18" s="24">
        <v>9713008</v>
      </c>
      <c r="D18" s="24">
        <v>4894839.6318119997</v>
      </c>
      <c r="E18" s="25">
        <f>+D18/C18</f>
        <v>0.50394683416424646</v>
      </c>
      <c r="F18" s="25">
        <v>1.4804056328501312</v>
      </c>
      <c r="H18" s="17"/>
    </row>
    <row r="19" spans="1:8" ht="31.5" x14ac:dyDescent="0.25">
      <c r="A19" s="8">
        <v>3</v>
      </c>
      <c r="B19" s="10" t="s">
        <v>10</v>
      </c>
      <c r="C19" s="24">
        <v>4700</v>
      </c>
      <c r="D19" s="24">
        <v>1993.709891</v>
      </c>
      <c r="E19" s="25">
        <f>+D19/C19</f>
        <v>0.42419359382978722</v>
      </c>
      <c r="F19" s="25">
        <v>0.90497270438247879</v>
      </c>
      <c r="H19" s="17"/>
    </row>
    <row r="20" spans="1:8" ht="24.95" customHeight="1" x14ac:dyDescent="0.25">
      <c r="A20" s="8">
        <v>4</v>
      </c>
      <c r="B20" s="9" t="s">
        <v>11</v>
      </c>
      <c r="C20" s="24">
        <v>1300</v>
      </c>
      <c r="D20" s="24">
        <v>1300</v>
      </c>
      <c r="E20" s="25">
        <f t="shared" si="0"/>
        <v>1</v>
      </c>
      <c r="F20" s="25">
        <v>1</v>
      </c>
      <c r="H20" s="17"/>
    </row>
    <row r="21" spans="1:8" ht="24.95" customHeight="1" x14ac:dyDescent="0.25">
      <c r="A21" s="8">
        <v>5</v>
      </c>
      <c r="B21" s="9" t="s">
        <v>12</v>
      </c>
      <c r="C21" s="24">
        <v>219758</v>
      </c>
      <c r="D21" s="24"/>
      <c r="E21" s="27"/>
      <c r="F21" s="27"/>
      <c r="H21" s="17"/>
    </row>
    <row r="22" spans="1:8" ht="31.5" x14ac:dyDescent="0.25">
      <c r="A22" s="6" t="s">
        <v>6</v>
      </c>
      <c r="B22" s="11" t="s">
        <v>27</v>
      </c>
      <c r="C22" s="22">
        <v>3926630</v>
      </c>
      <c r="D22" s="22">
        <v>1609491.0815919999</v>
      </c>
      <c r="E22" s="23">
        <f t="shared" si="0"/>
        <v>0.40989119972902971</v>
      </c>
      <c r="F22" s="23">
        <v>3.1084729359261485</v>
      </c>
      <c r="H22" s="17"/>
    </row>
    <row r="23" spans="1:8" ht="24.95" customHeight="1" x14ac:dyDescent="0.25">
      <c r="A23" s="6" t="s">
        <v>13</v>
      </c>
      <c r="B23" s="7" t="s">
        <v>14</v>
      </c>
      <c r="C23" s="22">
        <v>20200</v>
      </c>
      <c r="D23" s="22"/>
      <c r="E23" s="23"/>
      <c r="F23" s="23"/>
      <c r="H23" s="17"/>
    </row>
    <row r="24" spans="1:8" s="15" customFormat="1" ht="24.95" customHeight="1" x14ac:dyDescent="0.25">
      <c r="A24" s="12" t="s">
        <v>15</v>
      </c>
      <c r="B24" s="14" t="s">
        <v>31</v>
      </c>
      <c r="C24" s="28">
        <v>23019</v>
      </c>
      <c r="D24" s="28">
        <v>7070.5277210000004</v>
      </c>
      <c r="E24" s="29">
        <f t="shared" si="0"/>
        <v>0.3071605074503671</v>
      </c>
      <c r="F24" s="29">
        <v>1.0004268286183331</v>
      </c>
      <c r="H24" s="18"/>
    </row>
    <row r="25" spans="1:8" ht="21.75" customHeight="1" x14ac:dyDescent="0.25">
      <c r="A25" s="43" t="s">
        <v>34</v>
      </c>
      <c r="B25" s="44"/>
      <c r="C25" s="43"/>
      <c r="D25" s="43"/>
      <c r="E25" s="43"/>
      <c r="F25" s="43"/>
    </row>
    <row r="26" spans="1:8" ht="23.25" customHeight="1" x14ac:dyDescent="0.25">
      <c r="A26" s="45"/>
      <c r="B26" s="45" t="s">
        <v>35</v>
      </c>
      <c r="C26" s="43"/>
      <c r="D26" s="43"/>
      <c r="E26" s="43"/>
      <c r="F26" s="43"/>
    </row>
    <row r="27" spans="1:8" x14ac:dyDescent="0.25">
      <c r="A27" s="45"/>
      <c r="B27" s="45" t="s">
        <v>36</v>
      </c>
      <c r="C27" s="43"/>
      <c r="D27" s="43"/>
      <c r="E27" s="43"/>
      <c r="F27" s="43"/>
    </row>
    <row r="28" spans="1:8" x14ac:dyDescent="0.25">
      <c r="B28" s="16"/>
    </row>
  </sheetData>
  <mergeCells count="10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2:F2"/>
  </mergeCells>
  <pageMargins left="0.51" right="0.33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ThaiHa-PC</cp:lastModifiedBy>
  <cp:lastPrinted>2025-04-11T07:30:49Z</cp:lastPrinted>
  <dcterms:created xsi:type="dcterms:W3CDTF">2018-08-22T07:49:45Z</dcterms:created>
  <dcterms:modified xsi:type="dcterms:W3CDTF">2025-07-15T08:05:44Z</dcterms:modified>
</cp:coreProperties>
</file>