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70A26A2-3901-4F19-B615-434BF773E6C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116" sheetId="1" r:id="rId1"/>
    <sheet name="117" sheetId="2" r:id="rId2"/>
    <sheet name="118" sheetId="3" r:id="rId3"/>
    <sheet name="119" sheetId="6" r:id="rId4"/>
  </sheets>
  <definedNames>
    <definedName name="_xlnm.Print_Area" localSheetId="0">'116'!$B$1:$M$17</definedName>
    <definedName name="_xlnm.Print_Area" localSheetId="1">'117'!$A$1:$O$45</definedName>
    <definedName name="_xlnm.Print_Area" localSheetId="2">'118'!$A$1:$R$44</definedName>
    <definedName name="_xlnm.Print_Area" localSheetId="3">'119'!$A$1:$I$39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6" l="1"/>
  <c r="E55" i="6" s="1"/>
  <c r="E54" i="6" s="1"/>
  <c r="H54" i="6"/>
  <c r="G54" i="6"/>
  <c r="D54" i="6"/>
  <c r="C54" i="6"/>
  <c r="H53" i="6"/>
  <c r="F53" i="6" s="1"/>
  <c r="F52" i="6"/>
  <c r="F51" i="6"/>
  <c r="F50" i="6"/>
  <c r="F49" i="6"/>
  <c r="F48" i="6"/>
  <c r="F47" i="6"/>
  <c r="F46" i="6"/>
  <c r="F45" i="6"/>
  <c r="F44" i="6"/>
  <c r="F43" i="6"/>
  <c r="F42" i="6"/>
  <c r="F41" i="6"/>
  <c r="H40" i="6"/>
  <c r="F40" i="6"/>
  <c r="I39" i="6"/>
  <c r="I38" i="6" s="1"/>
  <c r="H39" i="6"/>
  <c r="H38" i="6" s="1"/>
  <c r="G39" i="6"/>
  <c r="G38" i="6" s="1"/>
  <c r="E39" i="6"/>
  <c r="D39" i="6"/>
  <c r="D38" i="6" s="1"/>
  <c r="C39" i="6"/>
  <c r="C38" i="6"/>
  <c r="F37" i="6"/>
  <c r="E37" i="6"/>
  <c r="F36" i="6"/>
  <c r="E36" i="6"/>
  <c r="H35" i="6"/>
  <c r="H33" i="6" s="1"/>
  <c r="F35" i="6"/>
  <c r="F34" i="6"/>
  <c r="I33" i="6"/>
  <c r="G33" i="6"/>
  <c r="D33" i="6"/>
  <c r="C33" i="6"/>
  <c r="F32" i="6"/>
  <c r="E32" i="6"/>
  <c r="F31" i="6"/>
  <c r="E31" i="6"/>
  <c r="I30" i="6"/>
  <c r="H30" i="6"/>
  <c r="G30" i="6"/>
  <c r="F30" i="6"/>
  <c r="D30" i="6"/>
  <c r="D29" i="6" s="1"/>
  <c r="C30" i="6"/>
  <c r="C29" i="6" s="1"/>
  <c r="I29" i="6"/>
  <c r="G29" i="6"/>
  <c r="F28" i="6"/>
  <c r="E28" i="6"/>
  <c r="F27" i="6"/>
  <c r="E27" i="6"/>
  <c r="F26" i="6"/>
  <c r="E26" i="6"/>
  <c r="F25" i="6"/>
  <c r="E25" i="6"/>
  <c r="F24" i="6"/>
  <c r="E24" i="6" s="1"/>
  <c r="F23" i="6"/>
  <c r="E23" i="6"/>
  <c r="F22" i="6"/>
  <c r="E22" i="6"/>
  <c r="F21" i="6"/>
  <c r="E21" i="6"/>
  <c r="F20" i="6"/>
  <c r="F19" i="6" s="1"/>
  <c r="E20" i="6"/>
  <c r="I19" i="6"/>
  <c r="H19" i="6"/>
  <c r="G19" i="6"/>
  <c r="D19" i="6"/>
  <c r="C19" i="6"/>
  <c r="F18" i="6"/>
  <c r="C18" i="6"/>
  <c r="E18" i="6" s="1"/>
  <c r="F17" i="6"/>
  <c r="C17" i="6"/>
  <c r="E17" i="6" s="1"/>
  <c r="F16" i="6"/>
  <c r="C16" i="6"/>
  <c r="E16" i="6" s="1"/>
  <c r="F15" i="6"/>
  <c r="C15" i="6"/>
  <c r="C14" i="6" s="1"/>
  <c r="C13" i="6" s="1"/>
  <c r="I14" i="6"/>
  <c r="H14" i="6"/>
  <c r="G14" i="6"/>
  <c r="G13" i="6" s="1"/>
  <c r="D14" i="6"/>
  <c r="D13" i="6" s="1"/>
  <c r="I13" i="6"/>
  <c r="H13" i="6"/>
  <c r="F14" i="6" l="1"/>
  <c r="F13" i="6" s="1"/>
  <c r="I12" i="6"/>
  <c r="C12" i="6"/>
  <c r="E30" i="6"/>
  <c r="H29" i="6"/>
  <c r="E33" i="6"/>
  <c r="F33" i="6"/>
  <c r="F29" i="6" s="1"/>
  <c r="F39" i="6"/>
  <c r="E38" i="6"/>
  <c r="D12" i="6"/>
  <c r="G12" i="6"/>
  <c r="E19" i="6"/>
  <c r="H12" i="6"/>
  <c r="E15" i="6"/>
  <c r="E14" i="6" s="1"/>
  <c r="E13" i="6" s="1"/>
  <c r="F54" i="6"/>
  <c r="F38" i="6" s="1"/>
  <c r="F12" i="6" s="1"/>
  <c r="E29" i="6" l="1"/>
  <c r="E12" i="6" s="1"/>
</calcChain>
</file>

<file path=xl/sharedStrings.xml><?xml version="1.0" encoding="utf-8"?>
<sst xmlns="http://schemas.openxmlformats.org/spreadsheetml/2006/main" count="222" uniqueCount="166">
  <si>
    <t>đồng</t>
  </si>
  <si>
    <t>Nội dung thu</t>
  </si>
  <si>
    <t>Quyết toán</t>
  </si>
  <si>
    <t>Nội dung chi</t>
  </si>
  <si>
    <t>Tổng số thu</t>
  </si>
  <si>
    <t>Tổng số chi</t>
  </si>
  <si>
    <t>I. Các khoản thu xã hưởng 100%</t>
  </si>
  <si>
    <t>I. Chi đầu tư phát triển</t>
  </si>
  <si>
    <t>II. Các khoản thu phân chia theo tỷ lệ</t>
  </si>
  <si>
    <t>II. Chi thường xuyên</t>
  </si>
  <si>
    <t>III. Thu bổ sung</t>
  </si>
  <si>
    <t>- Bổ sung cân đối ngân sách</t>
  </si>
  <si>
    <t>IV. Chi nộp trả ngân sách cấp trên</t>
  </si>
  <si>
    <t>- Bổ sung có mục tiêu</t>
  </si>
  <si>
    <t>IV. Thu kết dư ngân sách năm trước</t>
  </si>
  <si>
    <t>V. Thu viện trợ</t>
  </si>
  <si>
    <t>Kết dư ngân sách</t>
  </si>
  <si>
    <t>Tổng thu</t>
  </si>
  <si>
    <t>Tổng chi</t>
  </si>
  <si>
    <t>Nội dung</t>
  </si>
  <si>
    <t>Dự toán</t>
  </si>
  <si>
    <t>So sánh (%)</t>
  </si>
  <si>
    <t>Thu NSNN</t>
  </si>
  <si>
    <t>Thu NSX</t>
  </si>
  <si>
    <t>A</t>
  </si>
  <si>
    <t>5 = 3/1</t>
  </si>
  <si>
    <t>6 = 4/2</t>
  </si>
  <si>
    <t>I. Các khoản thu 100%</t>
  </si>
  <si>
    <t>- Phí, lệ Phí</t>
  </si>
  <si>
    <t>- Thu từ quỹ đất công ích và Thu hoa lợi công sản khác</t>
  </si>
  <si>
    <t>- Thu từ hoạt động kinh tế và sự nghiệp</t>
  </si>
  <si>
    <t>- Thu phạt, tịch Thu khác theo quy định</t>
  </si>
  <si>
    <t>- Thu từ tài sản được xác lập quyền sở hữu của Nhà nước theo quy định</t>
  </si>
  <si>
    <t>- Đóng góp của nhân dân theo quy định</t>
  </si>
  <si>
    <t>- Đóng góp tự nguyện của các tổ chức, cá nhân</t>
  </si>
  <si>
    <t>- Thu khác</t>
  </si>
  <si>
    <t>II. Các khoản thu phân chia theo tỷ lệ phần trăm (%)</t>
  </si>
  <si>
    <t>1. 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</si>
  <si>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</si>
  <si>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</si>
  <si>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</si>
  <si>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</si>
  <si>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2. Các khoản thu phân chia khác do cấp tỉnh quy định</t>
  </si>
  <si>
    <t>- Thuế tài nguyên</t>
  </si>
  <si>
    <t>- Tiền sử dụng đất</t>
  </si>
  <si>
    <t>- Tiền cho thuê mặt đất mặt nước</t>
  </si>
  <si>
    <t>- Tiền cho thuê và bán Nhà thuộc sở hữu Nhà nước</t>
  </si>
  <si>
    <t>- Thu từ bán tài sản Nhà nước</t>
  </si>
  <si>
    <t>- Thu từ Tiền cấp quyền khai thác khoáng sản, vùng trời, vùng biển</t>
  </si>
  <si>
    <t>- Thuế giá trị gia tăng</t>
  </si>
  <si>
    <t>- Thuế Thu nhập doanh nghiệp</t>
  </si>
  <si>
    <t>- Thuế Thu nhập cá nhân</t>
  </si>
  <si>
    <t>- Thuế tiêu thụ đặc biệt</t>
  </si>
  <si>
    <t>- Thuế bảo vệ môi trường</t>
  </si>
  <si>
    <t>- Phí bảo vệ môi trường</t>
  </si>
  <si>
    <t>- Các khoản Thu phân chia khác</t>
  </si>
  <si>
    <t>III. Thu viện trợ không hoàn lại trực tiếp cho xã (nếu có)</t>
  </si>
  <si>
    <t>IV. Thu chuyển nguồn</t>
  </si>
  <si>
    <t>V. Thu kết dư ngân sách năm trước</t>
  </si>
  <si>
    <t>VI. Thu bổ sung từ ngân sách cấp trên</t>
  </si>
  <si>
    <t>Tổng số</t>
  </si>
  <si>
    <t>ĐTPT</t>
  </si>
  <si>
    <t>TX</t>
  </si>
  <si>
    <t>8 = 5/2</t>
  </si>
  <si>
    <t>9 = 6/3</t>
  </si>
  <si>
    <t>10 = 7/4</t>
  </si>
  <si>
    <t>1. Chi cho công tác dân quân tự vệ, trật tự an toàn xã hội</t>
  </si>
  <si>
    <t>- Chi dân quân tự vệ</t>
  </si>
  <si>
    <t>- Chi trật tự an toàn xã hội</t>
  </si>
  <si>
    <t>2. Chi giáo dục</t>
  </si>
  <si>
    <t>3. Chi ứng dụng, chuyển giao công nghệ</t>
  </si>
  <si>
    <t>4. Chi y tế</t>
  </si>
  <si>
    <t>5. Chi văn hóa, thông tin</t>
  </si>
  <si>
    <t>6. Chi phát thanh, truyền hình</t>
  </si>
  <si>
    <t>7. Chi thể dục, thể thao</t>
  </si>
  <si>
    <t>8. Chi bảo vệ môi trường</t>
  </si>
  <si>
    <t>9. Chi các hoạt động kinh tế</t>
  </si>
  <si>
    <t>- Giao thông</t>
  </si>
  <si>
    <t>- Nông - lâm - thủy lợi - hải sản</t>
  </si>
  <si>
    <t>- Thị chính</t>
  </si>
  <si>
    <t>- Thương mại, du lịch</t>
  </si>
  <si>
    <t>- Các hoạt động kinh tế khác</t>
  </si>
  <si>
    <t>10. Chi quản lý Nhà nước, Đảng, đoàn thể</t>
  </si>
  <si>
    <t>Trong đó: Quỹ lương</t>
  </si>
  <si>
    <t>10.1. Quản lý Nhà nước</t>
  </si>
  <si>
    <t>10.2. Đảng Cộng sản Việt Nam</t>
  </si>
  <si>
    <t>10.3. Mặt trận Tổ quốc Việt Nam</t>
  </si>
  <si>
    <t>10.4. Đoàn Thanh niên Cộng sản HCM</t>
  </si>
  <si>
    <t>10.5. Hội Liên hiệp Phụ nữ</t>
  </si>
  <si>
    <t>10.6. Hội Cựu chiến binh</t>
  </si>
  <si>
    <t>10.7. Hội Nông dân</t>
  </si>
  <si>
    <t>10.8. Chi hỗ trợ khác (nếu có)</t>
  </si>
  <si>
    <t>11. Chi cho công tác xã hội</t>
  </si>
  <si>
    <t>- Trợ cấp hàng tháng cho cán bộ xã nghỉ việc theo chế độ quy định và Trợ cấp khác</t>
  </si>
  <si>
    <t>- Trẻ mồ côi, người già không nơi nương tựa</t>
  </si>
  <si>
    <t>- Trợ cấp xã hội</t>
  </si>
  <si>
    <t>- Khác</t>
  </si>
  <si>
    <t>12. Chi khác</t>
  </si>
  <si>
    <t>13. Dự phòng</t>
  </si>
  <si>
    <t>14. Chi chuyển nguồn sang ngân sách năm sau</t>
  </si>
  <si>
    <t>Đơn vị: đồng</t>
  </si>
  <si>
    <t>Tên công trình</t>
  </si>
  <si>
    <t>Thời gian KC-HT</t>
  </si>
  <si>
    <t>Tổng dự toán được duyệt</t>
  </si>
  <si>
    <t>Trong đó thanh toán khối lượng năm trước</t>
  </si>
  <si>
    <t>Chia theo nguồn vốn</t>
  </si>
  <si>
    <t>Nguồn ngân sách</t>
  </si>
  <si>
    <t>1. Công trình chuyển tiếp</t>
  </si>
  <si>
    <t>2. Công trình khởi công mới</t>
  </si>
  <si>
    <t>II - Chương trình CT MTQG</t>
  </si>
  <si>
    <t>III - Chương trình CT ĐT XDCB khác</t>
  </si>
  <si>
    <r>
      <t xml:space="preserve">Biểu số: 116/CK TC-NSNN
</t>
    </r>
    <r>
      <rPr>
        <i/>
        <sz val="9"/>
        <color rgb="FF000000"/>
        <rFont val="Times New Roman"/>
        <family val="1"/>
      </rPr>
      <t>(Theo Thông tư số 343/2016/TT-BTC ngày 30/12/2016 của Bộ Tài chính)</t>
    </r>
  </si>
  <si>
    <r>
      <rPr>
        <b/>
        <sz val="9"/>
        <color rgb="FF000000"/>
        <rFont val="Times New Roman"/>
        <family val="1"/>
      </rPr>
      <t>Biểu số: 117/CK TC-NSNN</t>
    </r>
    <r>
      <rPr>
        <sz val="9"/>
        <color rgb="FF000000"/>
        <rFont val="Times New Roman"/>
        <family val="2"/>
      </rPr>
      <t xml:space="preserve">
</t>
    </r>
    <r>
      <rPr>
        <i/>
        <sz val="9"/>
        <color rgb="FF000000"/>
        <rFont val="Times New Roman"/>
        <family val="1"/>
      </rPr>
      <t>(Theo Thông tư số 343/2016/TT-BTC ngày 30/12/2016 của Bộ Tài chính)</t>
    </r>
  </si>
  <si>
    <r>
      <rPr>
        <b/>
        <sz val="9"/>
        <color rgb="FF000000"/>
        <rFont val="Times New Roman"/>
        <family val="1"/>
      </rPr>
      <t>Biểu số: 118/CK TC-NSNN</t>
    </r>
    <r>
      <rPr>
        <sz val="9"/>
        <color rgb="FF000000"/>
        <rFont val="Times New Roman"/>
        <family val="2"/>
      </rPr>
      <t xml:space="preserve">
</t>
    </r>
    <r>
      <rPr>
        <i/>
        <sz val="9"/>
        <color rgb="FF000000"/>
        <rFont val="Times New Roman"/>
        <family val="1"/>
      </rPr>
      <t>(Theo Thông tư số 343/2016/TT-BTC ngày 30/12/2016 của Bộ Tài chính)</t>
    </r>
  </si>
  <si>
    <r>
      <t xml:space="preserve">Biểu số: 119/CK TC-NSNN
</t>
    </r>
    <r>
      <rPr>
        <i/>
        <sz val="12"/>
        <color rgb="FF000000"/>
        <rFont val="Times New Roman"/>
        <family val="1"/>
      </rPr>
      <t>(Theo Thông tư số 343/2016/TT-BTC ngày 30/12/2016 của Bộ Tài chính)</t>
    </r>
  </si>
  <si>
    <t>Tr.đó: Nguồn ND đóng góp</t>
  </si>
  <si>
    <t>Nguồn ND đóng góp</t>
  </si>
  <si>
    <t>2022-2023</t>
  </si>
  <si>
    <t>BIỂU CÂN ĐỐI QUYẾT TOÁN NGÂN SÁCH XÃ NĂM 2023</t>
  </si>
  <si>
    <t>TỔNG HỢP QUYẾT TOÁN THU NGÂN SÁCH XÃ NĂM 2023</t>
  </si>
  <si>
    <t>TỔNG HỢP QUYẾT TOÁN CHI NGÂN SÁCH XÃ NĂM 2023</t>
  </si>
  <si>
    <r>
      <t>QUYẾT TOÁN CHI ĐẦU TƯ PHÁT TRIỂN</t>
    </r>
    <r>
      <rPr>
        <b/>
        <vertAlign val="superscript"/>
        <sz val="12"/>
        <color rgb="FF000000"/>
        <rFont val="Times New Roman"/>
        <family val="1"/>
      </rPr>
      <t>(1)</t>
    </r>
    <r>
      <rPr>
        <b/>
        <sz val="12"/>
        <color rgb="FF000000"/>
        <rFont val="Times New Roman"/>
        <family val="1"/>
      </rPr>
      <t> NĂM 2023</t>
    </r>
  </si>
  <si>
    <t>III. Chi chuyển nguồn của ngân sách xã sang năm sau (nếu có)</t>
  </si>
  <si>
    <t>VI. Thu chuyển nguồn từ năm trước sang của ngân sách xã (nếu có)</t>
  </si>
  <si>
    <t>Giá trị thực hiện từ 01/01 đến 31/12/2023</t>
  </si>
  <si>
    <t>Giá trị đã thanh toán năm 2023</t>
  </si>
  <si>
    <t>I - Chương trình phát triển KT-XH vùng đồng bào dân tộc thiểu số và miền núi</t>
  </si>
  <si>
    <t>Đường GT BTXM thôn Âm, xã Vân Am</t>
  </si>
  <si>
    <t>Đường GT BTXM thôn Thuận Bà, xã Vân Am</t>
  </si>
  <si>
    <t>Kiên cố hóa tuyến mương tưới thôn Giỏi, xã Vân Am</t>
  </si>
  <si>
    <t>Đường GT BTXM thôn Mết, xã Vân Am</t>
  </si>
  <si>
    <t>Đường giao thông thôn Thuận Bà xã Vân Am (Từ ngã ba làng Bà đi nhà ông Phạm Văn Môn)</t>
  </si>
  <si>
    <t>2023-2024</t>
  </si>
  <si>
    <t>Đường giao thông thôn Mết, xã Vân Am (Từ nhà ông Lê Văn Quý đi nhà bà Trần Thị Bốn)</t>
  </si>
  <si>
    <t>Đường giao thông thôn Âm xã Vân Am (từ nhà bà Lê Thị Thưởng đi nhà ông Trương Công Dụng)</t>
  </si>
  <si>
    <t>Đường giao thông thôn Giỏi xã Vân Am (từ nhà ông Lê Văn Nhị đi nhà ông Lê Văn Anh)</t>
  </si>
  <si>
    <t>Cải tạo, sửa chữa Nhà văn hóa – Khu thể thao thôn Âm</t>
  </si>
  <si>
    <t>Cải tạo, sửa chữa nhà văn hóa - khu thể thao thôn Giỏi</t>
  </si>
  <si>
    <t>Đường giao thông từ ngã ba trung tâm làng Bên xã Vân Am đi làng Chò Tráng xã Cao Ngọc</t>
  </si>
  <si>
    <t>Dự án nuôi trâu cái sinh sản</t>
  </si>
  <si>
    <t>Hỗ trợ nhà ở dân cư</t>
  </si>
  <si>
    <t>Nhà văn hóa thôn Thuận Bà, xã Vân Am</t>
  </si>
  <si>
    <t>Đường giao thôn thôn Tráng - thôn Mết - thôn Rẻ xã Vân Am</t>
  </si>
  <si>
    <t>Đường giao thông thôn Đắm Vân Giang, xã Vân Am</t>
  </si>
  <si>
    <t>Đường giao thông thôn Khén, xã Vân Am</t>
  </si>
  <si>
    <t>Hệ thống Mương thoát nước thôn Tráng, xã Vân Am</t>
  </si>
  <si>
    <t>Hệ thống truyền thanh thông minh xã Vân Am</t>
  </si>
  <si>
    <t>Đường GT thôn Đóng xã Vân Am đi giao thiện huyện Lanh Chánh</t>
  </si>
  <si>
    <t>Đường BTXM thôn Mết, xã Vân Am</t>
  </si>
  <si>
    <t>Đường giao thông BTXM thôn Giỏi, xã Vân Am</t>
  </si>
  <si>
    <t>Đường giao thông BTXM thôn Rẻ, xã Vân Am</t>
  </si>
  <si>
    <t>Đường giao thông BTXM thôn Đóng, xã Vân Am</t>
  </si>
  <si>
    <t>Đường giao thông BTXM thôn Tráng, xã Vân Am</t>
  </si>
  <si>
    <t>Đường giao thông BTXM thôn Đắm Vân Giang, xã Vân Am</t>
  </si>
  <si>
    <t>Đường giao thông BTXM thôn Khén, xã Vân Am</t>
  </si>
  <si>
    <t>Đường BTXM thôn Rẻ, xã Vân Am</t>
  </si>
  <si>
    <t>Đường BTXM từ nhà ông Ý thôn Mết đến nhà bà Lại thôn Rẻ, xã Vân Am</t>
  </si>
  <si>
    <t>Đường BTXM từ nhà ông Huy đến nhà ông Nguyên (thôn Giỏi), xã Vân Am</t>
  </si>
  <si>
    <t>Đường BTXM từ nhà ông Nguyên thôn Giỏi đến đồi luồng nhà ông Dương thôn Đóng, xã Vân Am</t>
  </si>
  <si>
    <t>Đường BTXM từ ruộng nhà ông Thắng đến ngã 3 nhóm 2 (thôn Thuận Bà), xã Vân Am</t>
  </si>
  <si>
    <t>Đường lâm sinh thôn Mết - Thôn Rẻ</t>
  </si>
  <si>
    <t>Sân vận động xã Vân Am</t>
  </si>
  <si>
    <t>(Kèm theo Quyết định số: 101   /QĐ-UBND ngày  29  /7/2024 của UBND xã Vân Am)</t>
  </si>
  <si>
    <t>(Kèm theo Quyết định số:  101     /QĐ-UBND ngày 29   /7/2024 của UBND xã Vân Am)</t>
  </si>
  <si>
    <t>(Kèm theo Quyết định số: 101    /QĐ-UBND ngày29 /7/2024 của UBND xã Vân Am)</t>
  </si>
  <si>
    <t>(Kèm theo Quyết định số:  101   /QĐ-UBND ngày 29  /7/2024 của UBND xã Vân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</si>
</sst>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#;\(#,###\);#,###"/>
    <numFmt numFmtId="166" formatCode="_(* #,##0_);_(* \(#,##0\);_(* &quot;-&quot;??_);_(@_)"/>
    <numFmt numFmtId="167" formatCode="#,###"/>
    <numFmt numFmtId="168" formatCode="_-* #,##0_-;\-* #,##0_-;_-* &quot;-&quot;??_-;_-@_-"/>
    <numFmt numFmtId="169" formatCode="###,###"/>
  </numFmts>
  <fonts count="23" x14ac:knownFonts="1">
    <font>
      <sz val="13"/>
      <color theme="1"/>
      <name val="Times New Roman"/>
      <family val="2"/>
    </font>
    <font>
      <sz val="9"/>
      <color rgb="FF000000"/>
      <name val="Times New Roman"/>
      <family val="2"/>
    </font>
    <font>
      <b/>
      <sz val="12"/>
      <color rgb="FF000000"/>
      <name val="Times New Roman"/>
      <family val="2"/>
    </font>
    <font>
      <i/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13"/>
      <color theme="1"/>
      <name val="Times New Roman"/>
      <family val="2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rgb="FF333333"/>
      <name val="Times New Roman"/>
      <family val="1"/>
    </font>
    <font>
      <i/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333333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 wrapText="1" shrinkToFit="1" readingOrder="1"/>
      <protection locked="0"/>
    </xf>
    <xf numFmtId="165" fontId="4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165" fontId="1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0" fontId="4" fillId="0" borderId="4" xfId="0" applyFont="1" applyBorder="1" applyAlignment="1" applyProtection="1">
      <alignment horizontal="center" vertical="center" wrapText="1" shrinkToFit="1" readingOrder="1"/>
      <protection locked="0"/>
    </xf>
    <xf numFmtId="4" fontId="4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4" fontId="1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166" fontId="10" fillId="0" borderId="0" xfId="1" applyNumberFormat="1" applyFont="1" applyFill="1"/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15" fillId="0" borderId="0" xfId="0" applyFont="1"/>
    <xf numFmtId="166" fontId="15" fillId="0" borderId="0" xfId="1" applyNumberFormat="1" applyFont="1" applyFill="1"/>
    <xf numFmtId="166" fontId="9" fillId="0" borderId="5" xfId="1" applyNumberFormat="1" applyFont="1" applyFill="1" applyBorder="1" applyAlignment="1">
      <alignment horizontal="right" vertical="center" wrapText="1"/>
    </xf>
    <xf numFmtId="0" fontId="16" fillId="0" borderId="0" xfId="0" applyFont="1"/>
    <xf numFmtId="166" fontId="16" fillId="0" borderId="0" xfId="1" applyNumberFormat="1" applyFont="1" applyFill="1"/>
    <xf numFmtId="0" fontId="13" fillId="0" borderId="5" xfId="0" applyFont="1" applyBorder="1" applyAlignment="1">
      <alignment horizontal="center" vertical="top" wrapText="1"/>
    </xf>
    <xf numFmtId="166" fontId="13" fillId="0" borderId="5" xfId="1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6" fontId="16" fillId="0" borderId="5" xfId="1" applyNumberFormat="1" applyFont="1" applyFill="1" applyBorder="1" applyAlignment="1">
      <alignment horizontal="right" vertical="center" wrapText="1"/>
    </xf>
    <xf numFmtId="166" fontId="10" fillId="0" borderId="0" xfId="1" applyNumberFormat="1" applyFont="1"/>
    <xf numFmtId="166" fontId="15" fillId="0" borderId="0" xfId="0" applyNumberFormat="1" applyFont="1"/>
    <xf numFmtId="0" fontId="13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166" fontId="18" fillId="0" borderId="5" xfId="1" applyNumberFormat="1" applyFont="1" applyFill="1" applyBorder="1" applyAlignment="1">
      <alignment horizontal="right" vertical="center" wrapText="1"/>
    </xf>
    <xf numFmtId="0" fontId="19" fillId="0" borderId="0" xfId="0" applyFont="1"/>
    <xf numFmtId="166" fontId="19" fillId="0" borderId="0" xfId="1" applyNumberFormat="1" applyFont="1" applyFill="1"/>
    <xf numFmtId="0" fontId="10" fillId="0" borderId="5" xfId="0" applyFont="1" applyBorder="1" applyAlignment="1">
      <alignment horizontal="left" vertical="center" wrapText="1"/>
    </xf>
    <xf numFmtId="168" fontId="20" fillId="0" borderId="5" xfId="1" applyNumberFormat="1" applyFont="1" applyBorder="1" applyAlignment="1">
      <alignment horizontal="center" vertical="center"/>
    </xf>
    <xf numFmtId="168" fontId="20" fillId="0" borderId="5" xfId="1" applyNumberFormat="1" applyFont="1" applyBorder="1" applyAlignment="1">
      <alignment vertical="center"/>
    </xf>
    <xf numFmtId="168" fontId="20" fillId="0" borderId="5" xfId="1" applyNumberFormat="1" applyFont="1" applyFill="1" applyBorder="1" applyAlignment="1">
      <alignment vertical="center"/>
    </xf>
    <xf numFmtId="0" fontId="21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167" fontId="10" fillId="0" borderId="5" xfId="0" applyNumberFormat="1" applyFont="1" applyBorder="1" applyAlignment="1">
      <alignment horizontal="right" vertical="center" shrinkToFit="1"/>
    </xf>
    <xf numFmtId="0" fontId="16" fillId="3" borderId="5" xfId="0" applyFont="1" applyFill="1" applyBorder="1" applyAlignment="1">
      <alignment horizontal="left" vertical="center" wrapText="1"/>
    </xf>
    <xf numFmtId="168" fontId="20" fillId="3" borderId="5" xfId="1" applyNumberFormat="1" applyFont="1" applyFill="1" applyBorder="1" applyAlignment="1">
      <alignment vertical="center"/>
    </xf>
    <xf numFmtId="0" fontId="22" fillId="0" borderId="5" xfId="0" applyFont="1" applyBorder="1" applyAlignment="1">
      <alignment horizontal="left" vertical="top" wrapText="1"/>
    </xf>
    <xf numFmtId="168" fontId="0" fillId="0" borderId="5" xfId="1" applyNumberFormat="1" applyFont="1" applyBorder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166" fontId="16" fillId="2" borderId="5" xfId="1" applyNumberFormat="1" applyFont="1" applyFill="1" applyBorder="1" applyAlignment="1">
      <alignment horizontal="right" vertical="center" wrapText="1"/>
    </xf>
    <xf numFmtId="169" fontId="16" fillId="0" borderId="5" xfId="0" applyNumberFormat="1" applyFont="1" applyBorder="1" applyAlignment="1">
      <alignment horizontal="left" vertical="center" wrapText="1"/>
    </xf>
    <xf numFmtId="166" fontId="16" fillId="0" borderId="5" xfId="1" applyNumberFormat="1" applyFont="1" applyFill="1" applyBorder="1" applyAlignment="1">
      <alignment horizontal="center" vertical="center" wrapText="1"/>
    </xf>
    <xf numFmtId="166" fontId="16" fillId="2" borderId="5" xfId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 readingOrder="1"/>
      <protection locked="0"/>
    </xf>
    <xf numFmtId="0" fontId="4" fillId="0" borderId="2" xfId="0" applyFont="1" applyBorder="1" applyAlignment="1" applyProtection="1">
      <alignment horizontal="center" vertical="center" wrapText="1" shrinkToFit="1" readingOrder="1"/>
      <protection locked="0"/>
    </xf>
    <xf numFmtId="0" fontId="1" fillId="0" borderId="0" xfId="0" applyFont="1" applyAlignment="1">
      <alignment horizontal="left" vertical="top" wrapText="1" shrinkToFit="1" readingOrder="1"/>
    </xf>
    <xf numFmtId="0" fontId="5" fillId="0" borderId="0" xfId="0" applyFont="1" applyAlignment="1">
      <alignment horizontal="center" vertical="top" wrapText="1" shrinkToFit="1" readingOrder="1"/>
    </xf>
    <xf numFmtId="0" fontId="2" fillId="0" borderId="0" xfId="0" applyFont="1" applyAlignment="1" applyProtection="1">
      <alignment horizontal="center" vertical="top" wrapText="1" shrinkToFit="1" readingOrder="1"/>
      <protection locked="0"/>
    </xf>
    <xf numFmtId="0" fontId="7" fillId="0" borderId="0" xfId="0" applyFont="1" applyAlignment="1" applyProtection="1">
      <alignment horizontal="center" vertical="top" wrapText="1" shrinkToFit="1" readingOrder="1"/>
      <protection locked="0"/>
    </xf>
    <xf numFmtId="49" fontId="3" fillId="0" borderId="0" xfId="0" applyNumberFormat="1" applyFont="1" applyAlignment="1" applyProtection="1">
      <alignment horizontal="right" vertical="center" wrapText="1" shrinkToFit="1" readingOrder="1"/>
      <protection locked="0"/>
    </xf>
    <xf numFmtId="49" fontId="4" fillId="0" borderId="3" xfId="0" applyNumberFormat="1" applyFont="1" applyBorder="1" applyAlignment="1" applyProtection="1">
      <alignment horizontal="left" vertical="center" wrapText="1" shrinkToFit="1" readingOrder="1"/>
      <protection locked="0"/>
    </xf>
    <xf numFmtId="165" fontId="4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49" fontId="1" fillId="0" borderId="3" xfId="0" applyNumberFormat="1" applyFont="1" applyBorder="1" applyAlignment="1" applyProtection="1">
      <alignment horizontal="left" vertical="center" wrapText="1" shrinkToFit="1" readingOrder="1"/>
      <protection locked="0"/>
    </xf>
    <xf numFmtId="165" fontId="1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0" fontId="1" fillId="0" borderId="3" xfId="0" applyFont="1" applyBorder="1" applyAlignment="1" applyProtection="1">
      <alignment horizontal="left" vertical="center" wrapText="1" shrinkToFit="1" readingOrder="1"/>
      <protection locked="0"/>
    </xf>
    <xf numFmtId="0" fontId="4" fillId="0" borderId="4" xfId="0" applyFont="1" applyBorder="1" applyAlignment="1" applyProtection="1">
      <alignment horizontal="center" vertical="center" wrapText="1" shrinkToFit="1" readingOrder="1"/>
      <protection locked="0"/>
    </xf>
    <xf numFmtId="0" fontId="4" fillId="0" borderId="3" xfId="0" applyFont="1" applyBorder="1" applyAlignment="1" applyProtection="1">
      <alignment horizontal="center" vertical="center" wrapText="1" shrinkToFit="1" readingOrder="1"/>
      <protection locked="0"/>
    </xf>
    <xf numFmtId="0" fontId="6" fillId="0" borderId="0" xfId="0" applyFont="1" applyAlignment="1">
      <alignment horizontal="center" vertical="top" wrapText="1" shrinkToFit="1" readingOrder="1"/>
    </xf>
    <xf numFmtId="0" fontId="1" fillId="0" borderId="0" xfId="0" applyFont="1" applyAlignment="1">
      <alignment horizontal="center" vertical="top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4" fontId="1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C5" sqref="C5:L5"/>
    </sheetView>
  </sheetViews>
  <sheetFormatPr defaultRowHeight="16.5" x14ac:dyDescent="0.25"/>
  <cols>
    <col min="1" max="1" width="0.21875" customWidth="1"/>
    <col min="2" max="2" width="0.88671875" customWidth="1"/>
    <col min="3" max="3" width="45.33203125" customWidth="1"/>
    <col min="4" max="4" width="10.5546875" customWidth="1"/>
    <col min="5" max="5" width="4.6640625" hidden="1" customWidth="1"/>
    <col min="6" max="6" width="0.109375" customWidth="1"/>
    <col min="7" max="7" width="5.88671875" customWidth="1"/>
    <col min="8" max="8" width="2.6640625" customWidth="1"/>
    <col min="9" max="9" width="2.44140625" customWidth="1"/>
    <col min="10" max="10" width="25.109375" customWidth="1"/>
    <col min="11" max="11" width="10" customWidth="1"/>
    <col min="12" max="12" width="8.88671875" customWidth="1"/>
    <col min="13" max="13" width="0.88671875" customWidth="1"/>
    <col min="14" max="14" width="0.109375" customWidth="1"/>
    <col min="257" max="257" width="0.21875" customWidth="1"/>
    <col min="258" max="258" width="0.88671875" customWidth="1"/>
    <col min="259" max="259" width="47.109375" customWidth="1"/>
    <col min="260" max="260" width="9.6640625" customWidth="1"/>
    <col min="261" max="261" width="4.6640625" customWidth="1"/>
    <col min="262" max="262" width="0.109375" customWidth="1"/>
    <col min="263" max="263" width="5.88671875" customWidth="1"/>
    <col min="264" max="264" width="2.6640625" customWidth="1"/>
    <col min="265" max="265" width="2.44140625" customWidth="1"/>
    <col min="266" max="266" width="27.109375" customWidth="1"/>
    <col min="267" max="267" width="10" customWidth="1"/>
    <col min="268" max="268" width="8.88671875" customWidth="1"/>
    <col min="269" max="269" width="0.88671875" customWidth="1"/>
    <col min="270" max="270" width="0.109375" customWidth="1"/>
    <col min="513" max="513" width="0.21875" customWidth="1"/>
    <col min="514" max="514" width="0.88671875" customWidth="1"/>
    <col min="515" max="515" width="47.109375" customWidth="1"/>
    <col min="516" max="516" width="9.6640625" customWidth="1"/>
    <col min="517" max="517" width="4.6640625" customWidth="1"/>
    <col min="518" max="518" width="0.109375" customWidth="1"/>
    <col min="519" max="519" width="5.88671875" customWidth="1"/>
    <col min="520" max="520" width="2.6640625" customWidth="1"/>
    <col min="521" max="521" width="2.44140625" customWidth="1"/>
    <col min="522" max="522" width="27.109375" customWidth="1"/>
    <col min="523" max="523" width="10" customWidth="1"/>
    <col min="524" max="524" width="8.88671875" customWidth="1"/>
    <col min="525" max="525" width="0.88671875" customWidth="1"/>
    <col min="526" max="526" width="0.109375" customWidth="1"/>
    <col min="769" max="769" width="0.21875" customWidth="1"/>
    <col min="770" max="770" width="0.88671875" customWidth="1"/>
    <col min="771" max="771" width="47.109375" customWidth="1"/>
    <col min="772" max="772" width="9.6640625" customWidth="1"/>
    <col min="773" max="773" width="4.6640625" customWidth="1"/>
    <col min="774" max="774" width="0.109375" customWidth="1"/>
    <col min="775" max="775" width="5.88671875" customWidth="1"/>
    <col min="776" max="776" width="2.6640625" customWidth="1"/>
    <col min="777" max="777" width="2.44140625" customWidth="1"/>
    <col min="778" max="778" width="27.109375" customWidth="1"/>
    <col min="779" max="779" width="10" customWidth="1"/>
    <col min="780" max="780" width="8.88671875" customWidth="1"/>
    <col min="781" max="781" width="0.88671875" customWidth="1"/>
    <col min="782" max="782" width="0.109375" customWidth="1"/>
    <col min="1025" max="1025" width="0.21875" customWidth="1"/>
    <col min="1026" max="1026" width="0.88671875" customWidth="1"/>
    <col min="1027" max="1027" width="47.109375" customWidth="1"/>
    <col min="1028" max="1028" width="9.6640625" customWidth="1"/>
    <col min="1029" max="1029" width="4.6640625" customWidth="1"/>
    <col min="1030" max="1030" width="0.109375" customWidth="1"/>
    <col min="1031" max="1031" width="5.88671875" customWidth="1"/>
    <col min="1032" max="1032" width="2.6640625" customWidth="1"/>
    <col min="1033" max="1033" width="2.44140625" customWidth="1"/>
    <col min="1034" max="1034" width="27.109375" customWidth="1"/>
    <col min="1035" max="1035" width="10" customWidth="1"/>
    <col min="1036" max="1036" width="8.88671875" customWidth="1"/>
    <col min="1037" max="1037" width="0.88671875" customWidth="1"/>
    <col min="1038" max="1038" width="0.109375" customWidth="1"/>
    <col min="1281" max="1281" width="0.21875" customWidth="1"/>
    <col min="1282" max="1282" width="0.88671875" customWidth="1"/>
    <col min="1283" max="1283" width="47.109375" customWidth="1"/>
    <col min="1284" max="1284" width="9.6640625" customWidth="1"/>
    <col min="1285" max="1285" width="4.6640625" customWidth="1"/>
    <col min="1286" max="1286" width="0.109375" customWidth="1"/>
    <col min="1287" max="1287" width="5.88671875" customWidth="1"/>
    <col min="1288" max="1288" width="2.6640625" customWidth="1"/>
    <col min="1289" max="1289" width="2.44140625" customWidth="1"/>
    <col min="1290" max="1290" width="27.109375" customWidth="1"/>
    <col min="1291" max="1291" width="10" customWidth="1"/>
    <col min="1292" max="1292" width="8.88671875" customWidth="1"/>
    <col min="1293" max="1293" width="0.88671875" customWidth="1"/>
    <col min="1294" max="1294" width="0.109375" customWidth="1"/>
    <col min="1537" max="1537" width="0.21875" customWidth="1"/>
    <col min="1538" max="1538" width="0.88671875" customWidth="1"/>
    <col min="1539" max="1539" width="47.109375" customWidth="1"/>
    <col min="1540" max="1540" width="9.6640625" customWidth="1"/>
    <col min="1541" max="1541" width="4.6640625" customWidth="1"/>
    <col min="1542" max="1542" width="0.109375" customWidth="1"/>
    <col min="1543" max="1543" width="5.88671875" customWidth="1"/>
    <col min="1544" max="1544" width="2.6640625" customWidth="1"/>
    <col min="1545" max="1545" width="2.44140625" customWidth="1"/>
    <col min="1546" max="1546" width="27.109375" customWidth="1"/>
    <col min="1547" max="1547" width="10" customWidth="1"/>
    <col min="1548" max="1548" width="8.88671875" customWidth="1"/>
    <col min="1549" max="1549" width="0.88671875" customWidth="1"/>
    <col min="1550" max="1550" width="0.109375" customWidth="1"/>
    <col min="1793" max="1793" width="0.21875" customWidth="1"/>
    <col min="1794" max="1794" width="0.88671875" customWidth="1"/>
    <col min="1795" max="1795" width="47.109375" customWidth="1"/>
    <col min="1796" max="1796" width="9.6640625" customWidth="1"/>
    <col min="1797" max="1797" width="4.6640625" customWidth="1"/>
    <col min="1798" max="1798" width="0.109375" customWidth="1"/>
    <col min="1799" max="1799" width="5.88671875" customWidth="1"/>
    <col min="1800" max="1800" width="2.6640625" customWidth="1"/>
    <col min="1801" max="1801" width="2.44140625" customWidth="1"/>
    <col min="1802" max="1802" width="27.109375" customWidth="1"/>
    <col min="1803" max="1803" width="10" customWidth="1"/>
    <col min="1804" max="1804" width="8.88671875" customWidth="1"/>
    <col min="1805" max="1805" width="0.88671875" customWidth="1"/>
    <col min="1806" max="1806" width="0.109375" customWidth="1"/>
    <col min="2049" max="2049" width="0.21875" customWidth="1"/>
    <col min="2050" max="2050" width="0.88671875" customWidth="1"/>
    <col min="2051" max="2051" width="47.109375" customWidth="1"/>
    <col min="2052" max="2052" width="9.6640625" customWidth="1"/>
    <col min="2053" max="2053" width="4.6640625" customWidth="1"/>
    <col min="2054" max="2054" width="0.109375" customWidth="1"/>
    <col min="2055" max="2055" width="5.88671875" customWidth="1"/>
    <col min="2056" max="2056" width="2.6640625" customWidth="1"/>
    <col min="2057" max="2057" width="2.44140625" customWidth="1"/>
    <col min="2058" max="2058" width="27.109375" customWidth="1"/>
    <col min="2059" max="2059" width="10" customWidth="1"/>
    <col min="2060" max="2060" width="8.88671875" customWidth="1"/>
    <col min="2061" max="2061" width="0.88671875" customWidth="1"/>
    <col min="2062" max="2062" width="0.109375" customWidth="1"/>
    <col min="2305" max="2305" width="0.21875" customWidth="1"/>
    <col min="2306" max="2306" width="0.88671875" customWidth="1"/>
    <col min="2307" max="2307" width="47.109375" customWidth="1"/>
    <col min="2308" max="2308" width="9.6640625" customWidth="1"/>
    <col min="2309" max="2309" width="4.6640625" customWidth="1"/>
    <col min="2310" max="2310" width="0.109375" customWidth="1"/>
    <col min="2311" max="2311" width="5.88671875" customWidth="1"/>
    <col min="2312" max="2312" width="2.6640625" customWidth="1"/>
    <col min="2313" max="2313" width="2.44140625" customWidth="1"/>
    <col min="2314" max="2314" width="27.109375" customWidth="1"/>
    <col min="2315" max="2315" width="10" customWidth="1"/>
    <col min="2316" max="2316" width="8.88671875" customWidth="1"/>
    <col min="2317" max="2317" width="0.88671875" customWidth="1"/>
    <col min="2318" max="2318" width="0.109375" customWidth="1"/>
    <col min="2561" max="2561" width="0.21875" customWidth="1"/>
    <col min="2562" max="2562" width="0.88671875" customWidth="1"/>
    <col min="2563" max="2563" width="47.109375" customWidth="1"/>
    <col min="2564" max="2564" width="9.6640625" customWidth="1"/>
    <col min="2565" max="2565" width="4.6640625" customWidth="1"/>
    <col min="2566" max="2566" width="0.109375" customWidth="1"/>
    <col min="2567" max="2567" width="5.88671875" customWidth="1"/>
    <col min="2568" max="2568" width="2.6640625" customWidth="1"/>
    <col min="2569" max="2569" width="2.44140625" customWidth="1"/>
    <col min="2570" max="2570" width="27.109375" customWidth="1"/>
    <col min="2571" max="2571" width="10" customWidth="1"/>
    <col min="2572" max="2572" width="8.88671875" customWidth="1"/>
    <col min="2573" max="2573" width="0.88671875" customWidth="1"/>
    <col min="2574" max="2574" width="0.109375" customWidth="1"/>
    <col min="2817" max="2817" width="0.21875" customWidth="1"/>
    <col min="2818" max="2818" width="0.88671875" customWidth="1"/>
    <col min="2819" max="2819" width="47.109375" customWidth="1"/>
    <col min="2820" max="2820" width="9.6640625" customWidth="1"/>
    <col min="2821" max="2821" width="4.6640625" customWidth="1"/>
    <col min="2822" max="2822" width="0.109375" customWidth="1"/>
    <col min="2823" max="2823" width="5.88671875" customWidth="1"/>
    <col min="2824" max="2824" width="2.6640625" customWidth="1"/>
    <col min="2825" max="2825" width="2.44140625" customWidth="1"/>
    <col min="2826" max="2826" width="27.109375" customWidth="1"/>
    <col min="2827" max="2827" width="10" customWidth="1"/>
    <col min="2828" max="2828" width="8.88671875" customWidth="1"/>
    <col min="2829" max="2829" width="0.88671875" customWidth="1"/>
    <col min="2830" max="2830" width="0.109375" customWidth="1"/>
    <col min="3073" max="3073" width="0.21875" customWidth="1"/>
    <col min="3074" max="3074" width="0.88671875" customWidth="1"/>
    <col min="3075" max="3075" width="47.109375" customWidth="1"/>
    <col min="3076" max="3076" width="9.6640625" customWidth="1"/>
    <col min="3077" max="3077" width="4.6640625" customWidth="1"/>
    <col min="3078" max="3078" width="0.109375" customWidth="1"/>
    <col min="3079" max="3079" width="5.88671875" customWidth="1"/>
    <col min="3080" max="3080" width="2.6640625" customWidth="1"/>
    <col min="3081" max="3081" width="2.44140625" customWidth="1"/>
    <col min="3082" max="3082" width="27.109375" customWidth="1"/>
    <col min="3083" max="3083" width="10" customWidth="1"/>
    <col min="3084" max="3084" width="8.88671875" customWidth="1"/>
    <col min="3085" max="3085" width="0.88671875" customWidth="1"/>
    <col min="3086" max="3086" width="0.109375" customWidth="1"/>
    <col min="3329" max="3329" width="0.21875" customWidth="1"/>
    <col min="3330" max="3330" width="0.88671875" customWidth="1"/>
    <col min="3331" max="3331" width="47.109375" customWidth="1"/>
    <col min="3332" max="3332" width="9.6640625" customWidth="1"/>
    <col min="3333" max="3333" width="4.6640625" customWidth="1"/>
    <col min="3334" max="3334" width="0.109375" customWidth="1"/>
    <col min="3335" max="3335" width="5.88671875" customWidth="1"/>
    <col min="3336" max="3336" width="2.6640625" customWidth="1"/>
    <col min="3337" max="3337" width="2.44140625" customWidth="1"/>
    <col min="3338" max="3338" width="27.109375" customWidth="1"/>
    <col min="3339" max="3339" width="10" customWidth="1"/>
    <col min="3340" max="3340" width="8.88671875" customWidth="1"/>
    <col min="3341" max="3341" width="0.88671875" customWidth="1"/>
    <col min="3342" max="3342" width="0.109375" customWidth="1"/>
    <col min="3585" max="3585" width="0.21875" customWidth="1"/>
    <col min="3586" max="3586" width="0.88671875" customWidth="1"/>
    <col min="3587" max="3587" width="47.109375" customWidth="1"/>
    <col min="3588" max="3588" width="9.6640625" customWidth="1"/>
    <col min="3589" max="3589" width="4.6640625" customWidth="1"/>
    <col min="3590" max="3590" width="0.109375" customWidth="1"/>
    <col min="3591" max="3591" width="5.88671875" customWidth="1"/>
    <col min="3592" max="3592" width="2.6640625" customWidth="1"/>
    <col min="3593" max="3593" width="2.44140625" customWidth="1"/>
    <col min="3594" max="3594" width="27.109375" customWidth="1"/>
    <col min="3595" max="3595" width="10" customWidth="1"/>
    <col min="3596" max="3596" width="8.88671875" customWidth="1"/>
    <col min="3597" max="3597" width="0.88671875" customWidth="1"/>
    <col min="3598" max="3598" width="0.109375" customWidth="1"/>
    <col min="3841" max="3841" width="0.21875" customWidth="1"/>
    <col min="3842" max="3842" width="0.88671875" customWidth="1"/>
    <col min="3843" max="3843" width="47.109375" customWidth="1"/>
    <col min="3844" max="3844" width="9.6640625" customWidth="1"/>
    <col min="3845" max="3845" width="4.6640625" customWidth="1"/>
    <col min="3846" max="3846" width="0.109375" customWidth="1"/>
    <col min="3847" max="3847" width="5.88671875" customWidth="1"/>
    <col min="3848" max="3848" width="2.6640625" customWidth="1"/>
    <col min="3849" max="3849" width="2.44140625" customWidth="1"/>
    <col min="3850" max="3850" width="27.109375" customWidth="1"/>
    <col min="3851" max="3851" width="10" customWidth="1"/>
    <col min="3852" max="3852" width="8.88671875" customWidth="1"/>
    <col min="3853" max="3853" width="0.88671875" customWidth="1"/>
    <col min="3854" max="3854" width="0.109375" customWidth="1"/>
    <col min="4097" max="4097" width="0.21875" customWidth="1"/>
    <col min="4098" max="4098" width="0.88671875" customWidth="1"/>
    <col min="4099" max="4099" width="47.109375" customWidth="1"/>
    <col min="4100" max="4100" width="9.6640625" customWidth="1"/>
    <col min="4101" max="4101" width="4.6640625" customWidth="1"/>
    <col min="4102" max="4102" width="0.109375" customWidth="1"/>
    <col min="4103" max="4103" width="5.88671875" customWidth="1"/>
    <col min="4104" max="4104" width="2.6640625" customWidth="1"/>
    <col min="4105" max="4105" width="2.44140625" customWidth="1"/>
    <col min="4106" max="4106" width="27.109375" customWidth="1"/>
    <col min="4107" max="4107" width="10" customWidth="1"/>
    <col min="4108" max="4108" width="8.88671875" customWidth="1"/>
    <col min="4109" max="4109" width="0.88671875" customWidth="1"/>
    <col min="4110" max="4110" width="0.109375" customWidth="1"/>
    <col min="4353" max="4353" width="0.21875" customWidth="1"/>
    <col min="4354" max="4354" width="0.88671875" customWidth="1"/>
    <col min="4355" max="4355" width="47.109375" customWidth="1"/>
    <col min="4356" max="4356" width="9.6640625" customWidth="1"/>
    <col min="4357" max="4357" width="4.6640625" customWidth="1"/>
    <col min="4358" max="4358" width="0.109375" customWidth="1"/>
    <col min="4359" max="4359" width="5.88671875" customWidth="1"/>
    <col min="4360" max="4360" width="2.6640625" customWidth="1"/>
    <col min="4361" max="4361" width="2.44140625" customWidth="1"/>
    <col min="4362" max="4362" width="27.109375" customWidth="1"/>
    <col min="4363" max="4363" width="10" customWidth="1"/>
    <col min="4364" max="4364" width="8.88671875" customWidth="1"/>
    <col min="4365" max="4365" width="0.88671875" customWidth="1"/>
    <col min="4366" max="4366" width="0.109375" customWidth="1"/>
    <col min="4609" max="4609" width="0.21875" customWidth="1"/>
    <col min="4610" max="4610" width="0.88671875" customWidth="1"/>
    <col min="4611" max="4611" width="47.109375" customWidth="1"/>
    <col min="4612" max="4612" width="9.6640625" customWidth="1"/>
    <col min="4613" max="4613" width="4.6640625" customWidth="1"/>
    <col min="4614" max="4614" width="0.109375" customWidth="1"/>
    <col min="4615" max="4615" width="5.88671875" customWidth="1"/>
    <col min="4616" max="4616" width="2.6640625" customWidth="1"/>
    <col min="4617" max="4617" width="2.44140625" customWidth="1"/>
    <col min="4618" max="4618" width="27.109375" customWidth="1"/>
    <col min="4619" max="4619" width="10" customWidth="1"/>
    <col min="4620" max="4620" width="8.88671875" customWidth="1"/>
    <col min="4621" max="4621" width="0.88671875" customWidth="1"/>
    <col min="4622" max="4622" width="0.109375" customWidth="1"/>
    <col min="4865" max="4865" width="0.21875" customWidth="1"/>
    <col min="4866" max="4866" width="0.88671875" customWidth="1"/>
    <col min="4867" max="4867" width="47.109375" customWidth="1"/>
    <col min="4868" max="4868" width="9.6640625" customWidth="1"/>
    <col min="4869" max="4869" width="4.6640625" customWidth="1"/>
    <col min="4870" max="4870" width="0.109375" customWidth="1"/>
    <col min="4871" max="4871" width="5.88671875" customWidth="1"/>
    <col min="4872" max="4872" width="2.6640625" customWidth="1"/>
    <col min="4873" max="4873" width="2.44140625" customWidth="1"/>
    <col min="4874" max="4874" width="27.109375" customWidth="1"/>
    <col min="4875" max="4875" width="10" customWidth="1"/>
    <col min="4876" max="4876" width="8.88671875" customWidth="1"/>
    <col min="4877" max="4877" width="0.88671875" customWidth="1"/>
    <col min="4878" max="4878" width="0.109375" customWidth="1"/>
    <col min="5121" max="5121" width="0.21875" customWidth="1"/>
    <col min="5122" max="5122" width="0.88671875" customWidth="1"/>
    <col min="5123" max="5123" width="47.109375" customWidth="1"/>
    <col min="5124" max="5124" width="9.6640625" customWidth="1"/>
    <col min="5125" max="5125" width="4.6640625" customWidth="1"/>
    <col min="5126" max="5126" width="0.109375" customWidth="1"/>
    <col min="5127" max="5127" width="5.88671875" customWidth="1"/>
    <col min="5128" max="5128" width="2.6640625" customWidth="1"/>
    <col min="5129" max="5129" width="2.44140625" customWidth="1"/>
    <col min="5130" max="5130" width="27.109375" customWidth="1"/>
    <col min="5131" max="5131" width="10" customWidth="1"/>
    <col min="5132" max="5132" width="8.88671875" customWidth="1"/>
    <col min="5133" max="5133" width="0.88671875" customWidth="1"/>
    <col min="5134" max="5134" width="0.109375" customWidth="1"/>
    <col min="5377" max="5377" width="0.21875" customWidth="1"/>
    <col min="5378" max="5378" width="0.88671875" customWidth="1"/>
    <col min="5379" max="5379" width="47.109375" customWidth="1"/>
    <col min="5380" max="5380" width="9.6640625" customWidth="1"/>
    <col min="5381" max="5381" width="4.6640625" customWidth="1"/>
    <col min="5382" max="5382" width="0.109375" customWidth="1"/>
    <col min="5383" max="5383" width="5.88671875" customWidth="1"/>
    <col min="5384" max="5384" width="2.6640625" customWidth="1"/>
    <col min="5385" max="5385" width="2.44140625" customWidth="1"/>
    <col min="5386" max="5386" width="27.109375" customWidth="1"/>
    <col min="5387" max="5387" width="10" customWidth="1"/>
    <col min="5388" max="5388" width="8.88671875" customWidth="1"/>
    <col min="5389" max="5389" width="0.88671875" customWidth="1"/>
    <col min="5390" max="5390" width="0.109375" customWidth="1"/>
    <col min="5633" max="5633" width="0.21875" customWidth="1"/>
    <col min="5634" max="5634" width="0.88671875" customWidth="1"/>
    <col min="5635" max="5635" width="47.109375" customWidth="1"/>
    <col min="5636" max="5636" width="9.6640625" customWidth="1"/>
    <col min="5637" max="5637" width="4.6640625" customWidth="1"/>
    <col min="5638" max="5638" width="0.109375" customWidth="1"/>
    <col min="5639" max="5639" width="5.88671875" customWidth="1"/>
    <col min="5640" max="5640" width="2.6640625" customWidth="1"/>
    <col min="5641" max="5641" width="2.44140625" customWidth="1"/>
    <col min="5642" max="5642" width="27.109375" customWidth="1"/>
    <col min="5643" max="5643" width="10" customWidth="1"/>
    <col min="5644" max="5644" width="8.88671875" customWidth="1"/>
    <col min="5645" max="5645" width="0.88671875" customWidth="1"/>
    <col min="5646" max="5646" width="0.109375" customWidth="1"/>
    <col min="5889" max="5889" width="0.21875" customWidth="1"/>
    <col min="5890" max="5890" width="0.88671875" customWidth="1"/>
    <col min="5891" max="5891" width="47.109375" customWidth="1"/>
    <col min="5892" max="5892" width="9.6640625" customWidth="1"/>
    <col min="5893" max="5893" width="4.6640625" customWidth="1"/>
    <col min="5894" max="5894" width="0.109375" customWidth="1"/>
    <col min="5895" max="5895" width="5.88671875" customWidth="1"/>
    <col min="5896" max="5896" width="2.6640625" customWidth="1"/>
    <col min="5897" max="5897" width="2.44140625" customWidth="1"/>
    <col min="5898" max="5898" width="27.109375" customWidth="1"/>
    <col min="5899" max="5899" width="10" customWidth="1"/>
    <col min="5900" max="5900" width="8.88671875" customWidth="1"/>
    <col min="5901" max="5901" width="0.88671875" customWidth="1"/>
    <col min="5902" max="5902" width="0.109375" customWidth="1"/>
    <col min="6145" max="6145" width="0.21875" customWidth="1"/>
    <col min="6146" max="6146" width="0.88671875" customWidth="1"/>
    <col min="6147" max="6147" width="47.109375" customWidth="1"/>
    <col min="6148" max="6148" width="9.6640625" customWidth="1"/>
    <col min="6149" max="6149" width="4.6640625" customWidth="1"/>
    <col min="6150" max="6150" width="0.109375" customWidth="1"/>
    <col min="6151" max="6151" width="5.88671875" customWidth="1"/>
    <col min="6152" max="6152" width="2.6640625" customWidth="1"/>
    <col min="6153" max="6153" width="2.44140625" customWidth="1"/>
    <col min="6154" max="6154" width="27.109375" customWidth="1"/>
    <col min="6155" max="6155" width="10" customWidth="1"/>
    <col min="6156" max="6156" width="8.88671875" customWidth="1"/>
    <col min="6157" max="6157" width="0.88671875" customWidth="1"/>
    <col min="6158" max="6158" width="0.109375" customWidth="1"/>
    <col min="6401" max="6401" width="0.21875" customWidth="1"/>
    <col min="6402" max="6402" width="0.88671875" customWidth="1"/>
    <col min="6403" max="6403" width="47.109375" customWidth="1"/>
    <col min="6404" max="6404" width="9.6640625" customWidth="1"/>
    <col min="6405" max="6405" width="4.6640625" customWidth="1"/>
    <col min="6406" max="6406" width="0.109375" customWidth="1"/>
    <col min="6407" max="6407" width="5.88671875" customWidth="1"/>
    <col min="6408" max="6408" width="2.6640625" customWidth="1"/>
    <col min="6409" max="6409" width="2.44140625" customWidth="1"/>
    <col min="6410" max="6410" width="27.109375" customWidth="1"/>
    <col min="6411" max="6411" width="10" customWidth="1"/>
    <col min="6412" max="6412" width="8.88671875" customWidth="1"/>
    <col min="6413" max="6413" width="0.88671875" customWidth="1"/>
    <col min="6414" max="6414" width="0.109375" customWidth="1"/>
    <col min="6657" max="6657" width="0.21875" customWidth="1"/>
    <col min="6658" max="6658" width="0.88671875" customWidth="1"/>
    <col min="6659" max="6659" width="47.109375" customWidth="1"/>
    <col min="6660" max="6660" width="9.6640625" customWidth="1"/>
    <col min="6661" max="6661" width="4.6640625" customWidth="1"/>
    <col min="6662" max="6662" width="0.109375" customWidth="1"/>
    <col min="6663" max="6663" width="5.88671875" customWidth="1"/>
    <col min="6664" max="6664" width="2.6640625" customWidth="1"/>
    <col min="6665" max="6665" width="2.44140625" customWidth="1"/>
    <col min="6666" max="6666" width="27.109375" customWidth="1"/>
    <col min="6667" max="6667" width="10" customWidth="1"/>
    <col min="6668" max="6668" width="8.88671875" customWidth="1"/>
    <col min="6669" max="6669" width="0.88671875" customWidth="1"/>
    <col min="6670" max="6670" width="0.109375" customWidth="1"/>
    <col min="6913" max="6913" width="0.21875" customWidth="1"/>
    <col min="6914" max="6914" width="0.88671875" customWidth="1"/>
    <col min="6915" max="6915" width="47.109375" customWidth="1"/>
    <col min="6916" max="6916" width="9.6640625" customWidth="1"/>
    <col min="6917" max="6917" width="4.6640625" customWidth="1"/>
    <col min="6918" max="6918" width="0.109375" customWidth="1"/>
    <col min="6919" max="6919" width="5.88671875" customWidth="1"/>
    <col min="6920" max="6920" width="2.6640625" customWidth="1"/>
    <col min="6921" max="6921" width="2.44140625" customWidth="1"/>
    <col min="6922" max="6922" width="27.109375" customWidth="1"/>
    <col min="6923" max="6923" width="10" customWidth="1"/>
    <col min="6924" max="6924" width="8.88671875" customWidth="1"/>
    <col min="6925" max="6925" width="0.88671875" customWidth="1"/>
    <col min="6926" max="6926" width="0.109375" customWidth="1"/>
    <col min="7169" max="7169" width="0.21875" customWidth="1"/>
    <col min="7170" max="7170" width="0.88671875" customWidth="1"/>
    <col min="7171" max="7171" width="47.109375" customWidth="1"/>
    <col min="7172" max="7172" width="9.6640625" customWidth="1"/>
    <col min="7173" max="7173" width="4.6640625" customWidth="1"/>
    <col min="7174" max="7174" width="0.109375" customWidth="1"/>
    <col min="7175" max="7175" width="5.88671875" customWidth="1"/>
    <col min="7176" max="7176" width="2.6640625" customWidth="1"/>
    <col min="7177" max="7177" width="2.44140625" customWidth="1"/>
    <col min="7178" max="7178" width="27.109375" customWidth="1"/>
    <col min="7179" max="7179" width="10" customWidth="1"/>
    <col min="7180" max="7180" width="8.88671875" customWidth="1"/>
    <col min="7181" max="7181" width="0.88671875" customWidth="1"/>
    <col min="7182" max="7182" width="0.109375" customWidth="1"/>
    <col min="7425" max="7425" width="0.21875" customWidth="1"/>
    <col min="7426" max="7426" width="0.88671875" customWidth="1"/>
    <col min="7427" max="7427" width="47.109375" customWidth="1"/>
    <col min="7428" max="7428" width="9.6640625" customWidth="1"/>
    <col min="7429" max="7429" width="4.6640625" customWidth="1"/>
    <col min="7430" max="7430" width="0.109375" customWidth="1"/>
    <col min="7431" max="7431" width="5.88671875" customWidth="1"/>
    <col min="7432" max="7432" width="2.6640625" customWidth="1"/>
    <col min="7433" max="7433" width="2.44140625" customWidth="1"/>
    <col min="7434" max="7434" width="27.109375" customWidth="1"/>
    <col min="7435" max="7435" width="10" customWidth="1"/>
    <col min="7436" max="7436" width="8.88671875" customWidth="1"/>
    <col min="7437" max="7437" width="0.88671875" customWidth="1"/>
    <col min="7438" max="7438" width="0.109375" customWidth="1"/>
    <col min="7681" max="7681" width="0.21875" customWidth="1"/>
    <col min="7682" max="7682" width="0.88671875" customWidth="1"/>
    <col min="7683" max="7683" width="47.109375" customWidth="1"/>
    <col min="7684" max="7684" width="9.6640625" customWidth="1"/>
    <col min="7685" max="7685" width="4.6640625" customWidth="1"/>
    <col min="7686" max="7686" width="0.109375" customWidth="1"/>
    <col min="7687" max="7687" width="5.88671875" customWidth="1"/>
    <col min="7688" max="7688" width="2.6640625" customWidth="1"/>
    <col min="7689" max="7689" width="2.44140625" customWidth="1"/>
    <col min="7690" max="7690" width="27.109375" customWidth="1"/>
    <col min="7691" max="7691" width="10" customWidth="1"/>
    <col min="7692" max="7692" width="8.88671875" customWidth="1"/>
    <col min="7693" max="7693" width="0.88671875" customWidth="1"/>
    <col min="7694" max="7694" width="0.109375" customWidth="1"/>
    <col min="7937" max="7937" width="0.21875" customWidth="1"/>
    <col min="7938" max="7938" width="0.88671875" customWidth="1"/>
    <col min="7939" max="7939" width="47.109375" customWidth="1"/>
    <col min="7940" max="7940" width="9.6640625" customWidth="1"/>
    <col min="7941" max="7941" width="4.6640625" customWidth="1"/>
    <col min="7942" max="7942" width="0.109375" customWidth="1"/>
    <col min="7943" max="7943" width="5.88671875" customWidth="1"/>
    <col min="7944" max="7944" width="2.6640625" customWidth="1"/>
    <col min="7945" max="7945" width="2.44140625" customWidth="1"/>
    <col min="7946" max="7946" width="27.109375" customWidth="1"/>
    <col min="7947" max="7947" width="10" customWidth="1"/>
    <col min="7948" max="7948" width="8.88671875" customWidth="1"/>
    <col min="7949" max="7949" width="0.88671875" customWidth="1"/>
    <col min="7950" max="7950" width="0.109375" customWidth="1"/>
    <col min="8193" max="8193" width="0.21875" customWidth="1"/>
    <col min="8194" max="8194" width="0.88671875" customWidth="1"/>
    <col min="8195" max="8195" width="47.109375" customWidth="1"/>
    <col min="8196" max="8196" width="9.6640625" customWidth="1"/>
    <col min="8197" max="8197" width="4.6640625" customWidth="1"/>
    <col min="8198" max="8198" width="0.109375" customWidth="1"/>
    <col min="8199" max="8199" width="5.88671875" customWidth="1"/>
    <col min="8200" max="8200" width="2.6640625" customWidth="1"/>
    <col min="8201" max="8201" width="2.44140625" customWidth="1"/>
    <col min="8202" max="8202" width="27.109375" customWidth="1"/>
    <col min="8203" max="8203" width="10" customWidth="1"/>
    <col min="8204" max="8204" width="8.88671875" customWidth="1"/>
    <col min="8205" max="8205" width="0.88671875" customWidth="1"/>
    <col min="8206" max="8206" width="0.109375" customWidth="1"/>
    <col min="8449" max="8449" width="0.21875" customWidth="1"/>
    <col min="8450" max="8450" width="0.88671875" customWidth="1"/>
    <col min="8451" max="8451" width="47.109375" customWidth="1"/>
    <col min="8452" max="8452" width="9.6640625" customWidth="1"/>
    <col min="8453" max="8453" width="4.6640625" customWidth="1"/>
    <col min="8454" max="8454" width="0.109375" customWidth="1"/>
    <col min="8455" max="8455" width="5.88671875" customWidth="1"/>
    <col min="8456" max="8456" width="2.6640625" customWidth="1"/>
    <col min="8457" max="8457" width="2.44140625" customWidth="1"/>
    <col min="8458" max="8458" width="27.109375" customWidth="1"/>
    <col min="8459" max="8459" width="10" customWidth="1"/>
    <col min="8460" max="8460" width="8.88671875" customWidth="1"/>
    <col min="8461" max="8461" width="0.88671875" customWidth="1"/>
    <col min="8462" max="8462" width="0.109375" customWidth="1"/>
    <col min="8705" max="8705" width="0.21875" customWidth="1"/>
    <col min="8706" max="8706" width="0.88671875" customWidth="1"/>
    <col min="8707" max="8707" width="47.109375" customWidth="1"/>
    <col min="8708" max="8708" width="9.6640625" customWidth="1"/>
    <col min="8709" max="8709" width="4.6640625" customWidth="1"/>
    <col min="8710" max="8710" width="0.109375" customWidth="1"/>
    <col min="8711" max="8711" width="5.88671875" customWidth="1"/>
    <col min="8712" max="8712" width="2.6640625" customWidth="1"/>
    <col min="8713" max="8713" width="2.44140625" customWidth="1"/>
    <col min="8714" max="8714" width="27.109375" customWidth="1"/>
    <col min="8715" max="8715" width="10" customWidth="1"/>
    <col min="8716" max="8716" width="8.88671875" customWidth="1"/>
    <col min="8717" max="8717" width="0.88671875" customWidth="1"/>
    <col min="8718" max="8718" width="0.109375" customWidth="1"/>
    <col min="8961" max="8961" width="0.21875" customWidth="1"/>
    <col min="8962" max="8962" width="0.88671875" customWidth="1"/>
    <col min="8963" max="8963" width="47.109375" customWidth="1"/>
    <col min="8964" max="8964" width="9.6640625" customWidth="1"/>
    <col min="8965" max="8965" width="4.6640625" customWidth="1"/>
    <col min="8966" max="8966" width="0.109375" customWidth="1"/>
    <col min="8967" max="8967" width="5.88671875" customWidth="1"/>
    <col min="8968" max="8968" width="2.6640625" customWidth="1"/>
    <col min="8969" max="8969" width="2.44140625" customWidth="1"/>
    <col min="8970" max="8970" width="27.109375" customWidth="1"/>
    <col min="8971" max="8971" width="10" customWidth="1"/>
    <col min="8972" max="8972" width="8.88671875" customWidth="1"/>
    <col min="8973" max="8973" width="0.88671875" customWidth="1"/>
    <col min="8974" max="8974" width="0.109375" customWidth="1"/>
    <col min="9217" max="9217" width="0.21875" customWidth="1"/>
    <col min="9218" max="9218" width="0.88671875" customWidth="1"/>
    <col min="9219" max="9219" width="47.109375" customWidth="1"/>
    <col min="9220" max="9220" width="9.6640625" customWidth="1"/>
    <col min="9221" max="9221" width="4.6640625" customWidth="1"/>
    <col min="9222" max="9222" width="0.109375" customWidth="1"/>
    <col min="9223" max="9223" width="5.88671875" customWidth="1"/>
    <col min="9224" max="9224" width="2.6640625" customWidth="1"/>
    <col min="9225" max="9225" width="2.44140625" customWidth="1"/>
    <col min="9226" max="9226" width="27.109375" customWidth="1"/>
    <col min="9227" max="9227" width="10" customWidth="1"/>
    <col min="9228" max="9228" width="8.88671875" customWidth="1"/>
    <col min="9229" max="9229" width="0.88671875" customWidth="1"/>
    <col min="9230" max="9230" width="0.109375" customWidth="1"/>
    <col min="9473" max="9473" width="0.21875" customWidth="1"/>
    <col min="9474" max="9474" width="0.88671875" customWidth="1"/>
    <col min="9475" max="9475" width="47.109375" customWidth="1"/>
    <col min="9476" max="9476" width="9.6640625" customWidth="1"/>
    <col min="9477" max="9477" width="4.6640625" customWidth="1"/>
    <col min="9478" max="9478" width="0.109375" customWidth="1"/>
    <col min="9479" max="9479" width="5.88671875" customWidth="1"/>
    <col min="9480" max="9480" width="2.6640625" customWidth="1"/>
    <col min="9481" max="9481" width="2.44140625" customWidth="1"/>
    <col min="9482" max="9482" width="27.109375" customWidth="1"/>
    <col min="9483" max="9483" width="10" customWidth="1"/>
    <col min="9484" max="9484" width="8.88671875" customWidth="1"/>
    <col min="9485" max="9485" width="0.88671875" customWidth="1"/>
    <col min="9486" max="9486" width="0.109375" customWidth="1"/>
    <col min="9729" max="9729" width="0.21875" customWidth="1"/>
    <col min="9730" max="9730" width="0.88671875" customWidth="1"/>
    <col min="9731" max="9731" width="47.109375" customWidth="1"/>
    <col min="9732" max="9732" width="9.6640625" customWidth="1"/>
    <col min="9733" max="9733" width="4.6640625" customWidth="1"/>
    <col min="9734" max="9734" width="0.109375" customWidth="1"/>
    <col min="9735" max="9735" width="5.88671875" customWidth="1"/>
    <col min="9736" max="9736" width="2.6640625" customWidth="1"/>
    <col min="9737" max="9737" width="2.44140625" customWidth="1"/>
    <col min="9738" max="9738" width="27.109375" customWidth="1"/>
    <col min="9739" max="9739" width="10" customWidth="1"/>
    <col min="9740" max="9740" width="8.88671875" customWidth="1"/>
    <col min="9741" max="9741" width="0.88671875" customWidth="1"/>
    <col min="9742" max="9742" width="0.109375" customWidth="1"/>
    <col min="9985" max="9985" width="0.21875" customWidth="1"/>
    <col min="9986" max="9986" width="0.88671875" customWidth="1"/>
    <col min="9987" max="9987" width="47.109375" customWidth="1"/>
    <col min="9988" max="9988" width="9.6640625" customWidth="1"/>
    <col min="9989" max="9989" width="4.6640625" customWidth="1"/>
    <col min="9990" max="9990" width="0.109375" customWidth="1"/>
    <col min="9991" max="9991" width="5.88671875" customWidth="1"/>
    <col min="9992" max="9992" width="2.6640625" customWidth="1"/>
    <col min="9993" max="9993" width="2.44140625" customWidth="1"/>
    <col min="9994" max="9994" width="27.109375" customWidth="1"/>
    <col min="9995" max="9995" width="10" customWidth="1"/>
    <col min="9996" max="9996" width="8.88671875" customWidth="1"/>
    <col min="9997" max="9997" width="0.88671875" customWidth="1"/>
    <col min="9998" max="9998" width="0.109375" customWidth="1"/>
    <col min="10241" max="10241" width="0.21875" customWidth="1"/>
    <col min="10242" max="10242" width="0.88671875" customWidth="1"/>
    <col min="10243" max="10243" width="47.109375" customWidth="1"/>
    <col min="10244" max="10244" width="9.6640625" customWidth="1"/>
    <col min="10245" max="10245" width="4.6640625" customWidth="1"/>
    <col min="10246" max="10246" width="0.109375" customWidth="1"/>
    <col min="10247" max="10247" width="5.88671875" customWidth="1"/>
    <col min="10248" max="10248" width="2.6640625" customWidth="1"/>
    <col min="10249" max="10249" width="2.44140625" customWidth="1"/>
    <col min="10250" max="10250" width="27.109375" customWidth="1"/>
    <col min="10251" max="10251" width="10" customWidth="1"/>
    <col min="10252" max="10252" width="8.88671875" customWidth="1"/>
    <col min="10253" max="10253" width="0.88671875" customWidth="1"/>
    <col min="10254" max="10254" width="0.109375" customWidth="1"/>
    <col min="10497" max="10497" width="0.21875" customWidth="1"/>
    <col min="10498" max="10498" width="0.88671875" customWidth="1"/>
    <col min="10499" max="10499" width="47.109375" customWidth="1"/>
    <col min="10500" max="10500" width="9.6640625" customWidth="1"/>
    <col min="10501" max="10501" width="4.6640625" customWidth="1"/>
    <col min="10502" max="10502" width="0.109375" customWidth="1"/>
    <col min="10503" max="10503" width="5.88671875" customWidth="1"/>
    <col min="10504" max="10504" width="2.6640625" customWidth="1"/>
    <col min="10505" max="10505" width="2.44140625" customWidth="1"/>
    <col min="10506" max="10506" width="27.109375" customWidth="1"/>
    <col min="10507" max="10507" width="10" customWidth="1"/>
    <col min="10508" max="10508" width="8.88671875" customWidth="1"/>
    <col min="10509" max="10509" width="0.88671875" customWidth="1"/>
    <col min="10510" max="10510" width="0.109375" customWidth="1"/>
    <col min="10753" max="10753" width="0.21875" customWidth="1"/>
    <col min="10754" max="10754" width="0.88671875" customWidth="1"/>
    <col min="10755" max="10755" width="47.109375" customWidth="1"/>
    <col min="10756" max="10756" width="9.6640625" customWidth="1"/>
    <col min="10757" max="10757" width="4.6640625" customWidth="1"/>
    <col min="10758" max="10758" width="0.109375" customWidth="1"/>
    <col min="10759" max="10759" width="5.88671875" customWidth="1"/>
    <col min="10760" max="10760" width="2.6640625" customWidth="1"/>
    <col min="10761" max="10761" width="2.44140625" customWidth="1"/>
    <col min="10762" max="10762" width="27.109375" customWidth="1"/>
    <col min="10763" max="10763" width="10" customWidth="1"/>
    <col min="10764" max="10764" width="8.88671875" customWidth="1"/>
    <col min="10765" max="10765" width="0.88671875" customWidth="1"/>
    <col min="10766" max="10766" width="0.109375" customWidth="1"/>
    <col min="11009" max="11009" width="0.21875" customWidth="1"/>
    <col min="11010" max="11010" width="0.88671875" customWidth="1"/>
    <col min="11011" max="11011" width="47.109375" customWidth="1"/>
    <col min="11012" max="11012" width="9.6640625" customWidth="1"/>
    <col min="11013" max="11013" width="4.6640625" customWidth="1"/>
    <col min="11014" max="11014" width="0.109375" customWidth="1"/>
    <col min="11015" max="11015" width="5.88671875" customWidth="1"/>
    <col min="11016" max="11016" width="2.6640625" customWidth="1"/>
    <col min="11017" max="11017" width="2.44140625" customWidth="1"/>
    <col min="11018" max="11018" width="27.109375" customWidth="1"/>
    <col min="11019" max="11019" width="10" customWidth="1"/>
    <col min="11020" max="11020" width="8.88671875" customWidth="1"/>
    <col min="11021" max="11021" width="0.88671875" customWidth="1"/>
    <col min="11022" max="11022" width="0.109375" customWidth="1"/>
    <col min="11265" max="11265" width="0.21875" customWidth="1"/>
    <col min="11266" max="11266" width="0.88671875" customWidth="1"/>
    <col min="11267" max="11267" width="47.109375" customWidth="1"/>
    <col min="11268" max="11268" width="9.6640625" customWidth="1"/>
    <col min="11269" max="11269" width="4.6640625" customWidth="1"/>
    <col min="11270" max="11270" width="0.109375" customWidth="1"/>
    <col min="11271" max="11271" width="5.88671875" customWidth="1"/>
    <col min="11272" max="11272" width="2.6640625" customWidth="1"/>
    <col min="11273" max="11273" width="2.44140625" customWidth="1"/>
    <col min="11274" max="11274" width="27.109375" customWidth="1"/>
    <col min="11275" max="11275" width="10" customWidth="1"/>
    <col min="11276" max="11276" width="8.88671875" customWidth="1"/>
    <col min="11277" max="11277" width="0.88671875" customWidth="1"/>
    <col min="11278" max="11278" width="0.109375" customWidth="1"/>
    <col min="11521" max="11521" width="0.21875" customWidth="1"/>
    <col min="11522" max="11522" width="0.88671875" customWidth="1"/>
    <col min="11523" max="11523" width="47.109375" customWidth="1"/>
    <col min="11524" max="11524" width="9.6640625" customWidth="1"/>
    <col min="11525" max="11525" width="4.6640625" customWidth="1"/>
    <col min="11526" max="11526" width="0.109375" customWidth="1"/>
    <col min="11527" max="11527" width="5.88671875" customWidth="1"/>
    <col min="11528" max="11528" width="2.6640625" customWidth="1"/>
    <col min="11529" max="11529" width="2.44140625" customWidth="1"/>
    <col min="11530" max="11530" width="27.109375" customWidth="1"/>
    <col min="11531" max="11531" width="10" customWidth="1"/>
    <col min="11532" max="11532" width="8.88671875" customWidth="1"/>
    <col min="11533" max="11533" width="0.88671875" customWidth="1"/>
    <col min="11534" max="11534" width="0.109375" customWidth="1"/>
    <col min="11777" max="11777" width="0.21875" customWidth="1"/>
    <col min="11778" max="11778" width="0.88671875" customWidth="1"/>
    <col min="11779" max="11779" width="47.109375" customWidth="1"/>
    <col min="11780" max="11780" width="9.6640625" customWidth="1"/>
    <col min="11781" max="11781" width="4.6640625" customWidth="1"/>
    <col min="11782" max="11782" width="0.109375" customWidth="1"/>
    <col min="11783" max="11783" width="5.88671875" customWidth="1"/>
    <col min="11784" max="11784" width="2.6640625" customWidth="1"/>
    <col min="11785" max="11785" width="2.44140625" customWidth="1"/>
    <col min="11786" max="11786" width="27.109375" customWidth="1"/>
    <col min="11787" max="11787" width="10" customWidth="1"/>
    <col min="11788" max="11788" width="8.88671875" customWidth="1"/>
    <col min="11789" max="11789" width="0.88671875" customWidth="1"/>
    <col min="11790" max="11790" width="0.109375" customWidth="1"/>
    <col min="12033" max="12033" width="0.21875" customWidth="1"/>
    <col min="12034" max="12034" width="0.88671875" customWidth="1"/>
    <col min="12035" max="12035" width="47.109375" customWidth="1"/>
    <col min="12036" max="12036" width="9.6640625" customWidth="1"/>
    <col min="12037" max="12037" width="4.6640625" customWidth="1"/>
    <col min="12038" max="12038" width="0.109375" customWidth="1"/>
    <col min="12039" max="12039" width="5.88671875" customWidth="1"/>
    <col min="12040" max="12040" width="2.6640625" customWidth="1"/>
    <col min="12041" max="12041" width="2.44140625" customWidth="1"/>
    <col min="12042" max="12042" width="27.109375" customWidth="1"/>
    <col min="12043" max="12043" width="10" customWidth="1"/>
    <col min="12044" max="12044" width="8.88671875" customWidth="1"/>
    <col min="12045" max="12045" width="0.88671875" customWidth="1"/>
    <col min="12046" max="12046" width="0.109375" customWidth="1"/>
    <col min="12289" max="12289" width="0.21875" customWidth="1"/>
    <col min="12290" max="12290" width="0.88671875" customWidth="1"/>
    <col min="12291" max="12291" width="47.109375" customWidth="1"/>
    <col min="12292" max="12292" width="9.6640625" customWidth="1"/>
    <col min="12293" max="12293" width="4.6640625" customWidth="1"/>
    <col min="12294" max="12294" width="0.109375" customWidth="1"/>
    <col min="12295" max="12295" width="5.88671875" customWidth="1"/>
    <col min="12296" max="12296" width="2.6640625" customWidth="1"/>
    <col min="12297" max="12297" width="2.44140625" customWidth="1"/>
    <col min="12298" max="12298" width="27.109375" customWidth="1"/>
    <col min="12299" max="12299" width="10" customWidth="1"/>
    <col min="12300" max="12300" width="8.88671875" customWidth="1"/>
    <col min="12301" max="12301" width="0.88671875" customWidth="1"/>
    <col min="12302" max="12302" width="0.109375" customWidth="1"/>
    <col min="12545" max="12545" width="0.21875" customWidth="1"/>
    <col min="12546" max="12546" width="0.88671875" customWidth="1"/>
    <col min="12547" max="12547" width="47.109375" customWidth="1"/>
    <col min="12548" max="12548" width="9.6640625" customWidth="1"/>
    <col min="12549" max="12549" width="4.6640625" customWidth="1"/>
    <col min="12550" max="12550" width="0.109375" customWidth="1"/>
    <col min="12551" max="12551" width="5.88671875" customWidth="1"/>
    <col min="12552" max="12552" width="2.6640625" customWidth="1"/>
    <col min="12553" max="12553" width="2.44140625" customWidth="1"/>
    <col min="12554" max="12554" width="27.109375" customWidth="1"/>
    <col min="12555" max="12555" width="10" customWidth="1"/>
    <col min="12556" max="12556" width="8.88671875" customWidth="1"/>
    <col min="12557" max="12557" width="0.88671875" customWidth="1"/>
    <col min="12558" max="12558" width="0.109375" customWidth="1"/>
    <col min="12801" max="12801" width="0.21875" customWidth="1"/>
    <col min="12802" max="12802" width="0.88671875" customWidth="1"/>
    <col min="12803" max="12803" width="47.109375" customWidth="1"/>
    <col min="12804" max="12804" width="9.6640625" customWidth="1"/>
    <col min="12805" max="12805" width="4.6640625" customWidth="1"/>
    <col min="12806" max="12806" width="0.109375" customWidth="1"/>
    <col min="12807" max="12807" width="5.88671875" customWidth="1"/>
    <col min="12808" max="12808" width="2.6640625" customWidth="1"/>
    <col min="12809" max="12809" width="2.44140625" customWidth="1"/>
    <col min="12810" max="12810" width="27.109375" customWidth="1"/>
    <col min="12811" max="12811" width="10" customWidth="1"/>
    <col min="12812" max="12812" width="8.88671875" customWidth="1"/>
    <col min="12813" max="12813" width="0.88671875" customWidth="1"/>
    <col min="12814" max="12814" width="0.109375" customWidth="1"/>
    <col min="13057" max="13057" width="0.21875" customWidth="1"/>
    <col min="13058" max="13058" width="0.88671875" customWidth="1"/>
    <col min="13059" max="13059" width="47.109375" customWidth="1"/>
    <col min="13060" max="13060" width="9.6640625" customWidth="1"/>
    <col min="13061" max="13061" width="4.6640625" customWidth="1"/>
    <col min="13062" max="13062" width="0.109375" customWidth="1"/>
    <col min="13063" max="13063" width="5.88671875" customWidth="1"/>
    <col min="13064" max="13064" width="2.6640625" customWidth="1"/>
    <col min="13065" max="13065" width="2.44140625" customWidth="1"/>
    <col min="13066" max="13066" width="27.109375" customWidth="1"/>
    <col min="13067" max="13067" width="10" customWidth="1"/>
    <col min="13068" max="13068" width="8.88671875" customWidth="1"/>
    <col min="13069" max="13069" width="0.88671875" customWidth="1"/>
    <col min="13070" max="13070" width="0.109375" customWidth="1"/>
    <col min="13313" max="13313" width="0.21875" customWidth="1"/>
    <col min="13314" max="13314" width="0.88671875" customWidth="1"/>
    <col min="13315" max="13315" width="47.109375" customWidth="1"/>
    <col min="13316" max="13316" width="9.6640625" customWidth="1"/>
    <col min="13317" max="13317" width="4.6640625" customWidth="1"/>
    <col min="13318" max="13318" width="0.109375" customWidth="1"/>
    <col min="13319" max="13319" width="5.88671875" customWidth="1"/>
    <col min="13320" max="13320" width="2.6640625" customWidth="1"/>
    <col min="13321" max="13321" width="2.44140625" customWidth="1"/>
    <col min="13322" max="13322" width="27.109375" customWidth="1"/>
    <col min="13323" max="13323" width="10" customWidth="1"/>
    <col min="13324" max="13324" width="8.88671875" customWidth="1"/>
    <col min="13325" max="13325" width="0.88671875" customWidth="1"/>
    <col min="13326" max="13326" width="0.109375" customWidth="1"/>
    <col min="13569" max="13569" width="0.21875" customWidth="1"/>
    <col min="13570" max="13570" width="0.88671875" customWidth="1"/>
    <col min="13571" max="13571" width="47.109375" customWidth="1"/>
    <col min="13572" max="13572" width="9.6640625" customWidth="1"/>
    <col min="13573" max="13573" width="4.6640625" customWidth="1"/>
    <col min="13574" max="13574" width="0.109375" customWidth="1"/>
    <col min="13575" max="13575" width="5.88671875" customWidth="1"/>
    <col min="13576" max="13576" width="2.6640625" customWidth="1"/>
    <col min="13577" max="13577" width="2.44140625" customWidth="1"/>
    <col min="13578" max="13578" width="27.109375" customWidth="1"/>
    <col min="13579" max="13579" width="10" customWidth="1"/>
    <col min="13580" max="13580" width="8.88671875" customWidth="1"/>
    <col min="13581" max="13581" width="0.88671875" customWidth="1"/>
    <col min="13582" max="13582" width="0.109375" customWidth="1"/>
    <col min="13825" max="13825" width="0.21875" customWidth="1"/>
    <col min="13826" max="13826" width="0.88671875" customWidth="1"/>
    <col min="13827" max="13827" width="47.109375" customWidth="1"/>
    <col min="13828" max="13828" width="9.6640625" customWidth="1"/>
    <col min="13829" max="13829" width="4.6640625" customWidth="1"/>
    <col min="13830" max="13830" width="0.109375" customWidth="1"/>
    <col min="13831" max="13831" width="5.88671875" customWidth="1"/>
    <col min="13832" max="13832" width="2.6640625" customWidth="1"/>
    <col min="13833" max="13833" width="2.44140625" customWidth="1"/>
    <col min="13834" max="13834" width="27.109375" customWidth="1"/>
    <col min="13835" max="13835" width="10" customWidth="1"/>
    <col min="13836" max="13836" width="8.88671875" customWidth="1"/>
    <col min="13837" max="13837" width="0.88671875" customWidth="1"/>
    <col min="13838" max="13838" width="0.109375" customWidth="1"/>
    <col min="14081" max="14081" width="0.21875" customWidth="1"/>
    <col min="14082" max="14082" width="0.88671875" customWidth="1"/>
    <col min="14083" max="14083" width="47.109375" customWidth="1"/>
    <col min="14084" max="14084" width="9.6640625" customWidth="1"/>
    <col min="14085" max="14085" width="4.6640625" customWidth="1"/>
    <col min="14086" max="14086" width="0.109375" customWidth="1"/>
    <col min="14087" max="14087" width="5.88671875" customWidth="1"/>
    <col min="14088" max="14088" width="2.6640625" customWidth="1"/>
    <col min="14089" max="14089" width="2.44140625" customWidth="1"/>
    <col min="14090" max="14090" width="27.109375" customWidth="1"/>
    <col min="14091" max="14091" width="10" customWidth="1"/>
    <col min="14092" max="14092" width="8.88671875" customWidth="1"/>
    <col min="14093" max="14093" width="0.88671875" customWidth="1"/>
    <col min="14094" max="14094" width="0.109375" customWidth="1"/>
    <col min="14337" max="14337" width="0.21875" customWidth="1"/>
    <col min="14338" max="14338" width="0.88671875" customWidth="1"/>
    <col min="14339" max="14339" width="47.109375" customWidth="1"/>
    <col min="14340" max="14340" width="9.6640625" customWidth="1"/>
    <col min="14341" max="14341" width="4.6640625" customWidth="1"/>
    <col min="14342" max="14342" width="0.109375" customWidth="1"/>
    <col min="14343" max="14343" width="5.88671875" customWidth="1"/>
    <col min="14344" max="14344" width="2.6640625" customWidth="1"/>
    <col min="14345" max="14345" width="2.44140625" customWidth="1"/>
    <col min="14346" max="14346" width="27.109375" customWidth="1"/>
    <col min="14347" max="14347" width="10" customWidth="1"/>
    <col min="14348" max="14348" width="8.88671875" customWidth="1"/>
    <col min="14349" max="14349" width="0.88671875" customWidth="1"/>
    <col min="14350" max="14350" width="0.109375" customWidth="1"/>
    <col min="14593" max="14593" width="0.21875" customWidth="1"/>
    <col min="14594" max="14594" width="0.88671875" customWidth="1"/>
    <col min="14595" max="14595" width="47.109375" customWidth="1"/>
    <col min="14596" max="14596" width="9.6640625" customWidth="1"/>
    <col min="14597" max="14597" width="4.6640625" customWidth="1"/>
    <col min="14598" max="14598" width="0.109375" customWidth="1"/>
    <col min="14599" max="14599" width="5.88671875" customWidth="1"/>
    <col min="14600" max="14600" width="2.6640625" customWidth="1"/>
    <col min="14601" max="14601" width="2.44140625" customWidth="1"/>
    <col min="14602" max="14602" width="27.109375" customWidth="1"/>
    <col min="14603" max="14603" width="10" customWidth="1"/>
    <col min="14604" max="14604" width="8.88671875" customWidth="1"/>
    <col min="14605" max="14605" width="0.88671875" customWidth="1"/>
    <col min="14606" max="14606" width="0.109375" customWidth="1"/>
    <col min="14849" max="14849" width="0.21875" customWidth="1"/>
    <col min="14850" max="14850" width="0.88671875" customWidth="1"/>
    <col min="14851" max="14851" width="47.109375" customWidth="1"/>
    <col min="14852" max="14852" width="9.6640625" customWidth="1"/>
    <col min="14853" max="14853" width="4.6640625" customWidth="1"/>
    <col min="14854" max="14854" width="0.109375" customWidth="1"/>
    <col min="14855" max="14855" width="5.88671875" customWidth="1"/>
    <col min="14856" max="14856" width="2.6640625" customWidth="1"/>
    <col min="14857" max="14857" width="2.44140625" customWidth="1"/>
    <col min="14858" max="14858" width="27.109375" customWidth="1"/>
    <col min="14859" max="14859" width="10" customWidth="1"/>
    <col min="14860" max="14860" width="8.88671875" customWidth="1"/>
    <col min="14861" max="14861" width="0.88671875" customWidth="1"/>
    <col min="14862" max="14862" width="0.109375" customWidth="1"/>
    <col min="15105" max="15105" width="0.21875" customWidth="1"/>
    <col min="15106" max="15106" width="0.88671875" customWidth="1"/>
    <col min="15107" max="15107" width="47.109375" customWidth="1"/>
    <col min="15108" max="15108" width="9.6640625" customWidth="1"/>
    <col min="15109" max="15109" width="4.6640625" customWidth="1"/>
    <col min="15110" max="15110" width="0.109375" customWidth="1"/>
    <col min="15111" max="15111" width="5.88671875" customWidth="1"/>
    <col min="15112" max="15112" width="2.6640625" customWidth="1"/>
    <col min="15113" max="15113" width="2.44140625" customWidth="1"/>
    <col min="15114" max="15114" width="27.109375" customWidth="1"/>
    <col min="15115" max="15115" width="10" customWidth="1"/>
    <col min="15116" max="15116" width="8.88671875" customWidth="1"/>
    <col min="15117" max="15117" width="0.88671875" customWidth="1"/>
    <col min="15118" max="15118" width="0.109375" customWidth="1"/>
    <col min="15361" max="15361" width="0.21875" customWidth="1"/>
    <col min="15362" max="15362" width="0.88671875" customWidth="1"/>
    <col min="15363" max="15363" width="47.109375" customWidth="1"/>
    <col min="15364" max="15364" width="9.6640625" customWidth="1"/>
    <col min="15365" max="15365" width="4.6640625" customWidth="1"/>
    <col min="15366" max="15366" width="0.109375" customWidth="1"/>
    <col min="15367" max="15367" width="5.88671875" customWidth="1"/>
    <col min="15368" max="15368" width="2.6640625" customWidth="1"/>
    <col min="15369" max="15369" width="2.44140625" customWidth="1"/>
    <col min="15370" max="15370" width="27.109375" customWidth="1"/>
    <col min="15371" max="15371" width="10" customWidth="1"/>
    <col min="15372" max="15372" width="8.88671875" customWidth="1"/>
    <col min="15373" max="15373" width="0.88671875" customWidth="1"/>
    <col min="15374" max="15374" width="0.109375" customWidth="1"/>
    <col min="15617" max="15617" width="0.21875" customWidth="1"/>
    <col min="15618" max="15618" width="0.88671875" customWidth="1"/>
    <col min="15619" max="15619" width="47.109375" customWidth="1"/>
    <col min="15620" max="15620" width="9.6640625" customWidth="1"/>
    <col min="15621" max="15621" width="4.6640625" customWidth="1"/>
    <col min="15622" max="15622" width="0.109375" customWidth="1"/>
    <col min="15623" max="15623" width="5.88671875" customWidth="1"/>
    <col min="15624" max="15624" width="2.6640625" customWidth="1"/>
    <col min="15625" max="15625" width="2.44140625" customWidth="1"/>
    <col min="15626" max="15626" width="27.109375" customWidth="1"/>
    <col min="15627" max="15627" width="10" customWidth="1"/>
    <col min="15628" max="15628" width="8.88671875" customWidth="1"/>
    <col min="15629" max="15629" width="0.88671875" customWidth="1"/>
    <col min="15630" max="15630" width="0.109375" customWidth="1"/>
    <col min="15873" max="15873" width="0.21875" customWidth="1"/>
    <col min="15874" max="15874" width="0.88671875" customWidth="1"/>
    <col min="15875" max="15875" width="47.109375" customWidth="1"/>
    <col min="15876" max="15876" width="9.6640625" customWidth="1"/>
    <col min="15877" max="15877" width="4.6640625" customWidth="1"/>
    <col min="15878" max="15878" width="0.109375" customWidth="1"/>
    <col min="15879" max="15879" width="5.88671875" customWidth="1"/>
    <col min="15880" max="15880" width="2.6640625" customWidth="1"/>
    <col min="15881" max="15881" width="2.44140625" customWidth="1"/>
    <col min="15882" max="15882" width="27.109375" customWidth="1"/>
    <col min="15883" max="15883" width="10" customWidth="1"/>
    <col min="15884" max="15884" width="8.88671875" customWidth="1"/>
    <col min="15885" max="15885" width="0.88671875" customWidth="1"/>
    <col min="15886" max="15886" width="0.109375" customWidth="1"/>
    <col min="16129" max="16129" width="0.21875" customWidth="1"/>
    <col min="16130" max="16130" width="0.88671875" customWidth="1"/>
    <col min="16131" max="16131" width="47.109375" customWidth="1"/>
    <col min="16132" max="16132" width="9.6640625" customWidth="1"/>
    <col min="16133" max="16133" width="4.6640625" customWidth="1"/>
    <col min="16134" max="16134" width="0.109375" customWidth="1"/>
    <col min="16135" max="16135" width="5.88671875" customWidth="1"/>
    <col min="16136" max="16136" width="2.6640625" customWidth="1"/>
    <col min="16137" max="16137" width="2.44140625" customWidth="1"/>
    <col min="16138" max="16138" width="27.109375" customWidth="1"/>
    <col min="16139" max="16139" width="10" customWidth="1"/>
    <col min="16140" max="16140" width="8.88671875" customWidth="1"/>
    <col min="16141" max="16141" width="0.88671875" customWidth="1"/>
    <col min="16142" max="16142" width="0.109375" customWidth="1"/>
  </cols>
  <sheetData>
    <row r="1" spans="1:15" ht="36" customHeight="1" x14ac:dyDescent="0.25">
      <c r="C1" s="52"/>
      <c r="D1" s="52"/>
      <c r="E1" s="52"/>
      <c r="F1" s="52"/>
      <c r="G1" s="52"/>
      <c r="I1" s="53" t="s">
        <v>111</v>
      </c>
      <c r="J1" s="53"/>
      <c r="K1" s="53"/>
      <c r="L1" s="53"/>
    </row>
    <row r="2" spans="1:15" ht="6.75" customHeight="1" x14ac:dyDescent="0.25">
      <c r="C2" s="52"/>
      <c r="D2" s="52"/>
      <c r="E2" s="52"/>
      <c r="F2" s="52"/>
      <c r="G2" s="52"/>
    </row>
    <row r="3" spans="1:15" ht="9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.5" customHeight="1" x14ac:dyDescent="0.25">
      <c r="A4" s="1"/>
      <c r="B4" s="1"/>
      <c r="C4" s="54" t="s">
        <v>118</v>
      </c>
      <c r="D4" s="54"/>
      <c r="E4" s="54"/>
      <c r="F4" s="54"/>
      <c r="G4" s="54"/>
      <c r="H4" s="54"/>
      <c r="I4" s="54"/>
      <c r="J4" s="54"/>
      <c r="K4" s="54"/>
      <c r="L4" s="54"/>
      <c r="M4" s="1"/>
      <c r="N4" s="1"/>
      <c r="O4" s="1"/>
    </row>
    <row r="5" spans="1:15" ht="16.5" customHeight="1" x14ac:dyDescent="0.25">
      <c r="A5" s="1"/>
      <c r="B5" s="1"/>
      <c r="C5" s="55" t="s">
        <v>162</v>
      </c>
      <c r="D5" s="55"/>
      <c r="E5" s="55"/>
      <c r="F5" s="55"/>
      <c r="G5" s="55"/>
      <c r="H5" s="55"/>
      <c r="I5" s="55"/>
      <c r="J5" s="55"/>
      <c r="K5" s="55"/>
      <c r="L5" s="55"/>
      <c r="M5" s="1"/>
      <c r="N5" s="1"/>
      <c r="O5" s="1"/>
    </row>
    <row r="6" spans="1:15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6" t="s">
        <v>0</v>
      </c>
      <c r="L6" s="56"/>
      <c r="M6" s="1"/>
      <c r="N6" s="1"/>
      <c r="O6" s="1"/>
    </row>
    <row r="7" spans="1:15" ht="21" customHeight="1" x14ac:dyDescent="0.25">
      <c r="A7" s="1"/>
      <c r="B7" s="50" t="s">
        <v>1</v>
      </c>
      <c r="C7" s="50"/>
      <c r="D7" s="2" t="s">
        <v>2</v>
      </c>
      <c r="E7" s="2"/>
      <c r="F7" s="50" t="s">
        <v>3</v>
      </c>
      <c r="G7" s="50"/>
      <c r="H7" s="50"/>
      <c r="I7" s="50"/>
      <c r="J7" s="50"/>
      <c r="K7" s="50"/>
      <c r="L7" s="51" t="s">
        <v>2</v>
      </c>
      <c r="M7" s="51"/>
      <c r="N7" s="1"/>
      <c r="O7" s="1"/>
    </row>
    <row r="8" spans="1:15" ht="18" customHeight="1" x14ac:dyDescent="0.25">
      <c r="A8" s="1"/>
      <c r="B8" s="57" t="s">
        <v>4</v>
      </c>
      <c r="C8" s="57"/>
      <c r="D8" s="3">
        <v>27675435052</v>
      </c>
      <c r="E8" s="3"/>
      <c r="F8" s="57" t="s">
        <v>5</v>
      </c>
      <c r="G8" s="57"/>
      <c r="H8" s="57"/>
      <c r="I8" s="57"/>
      <c r="J8" s="57"/>
      <c r="K8" s="57"/>
      <c r="L8" s="58">
        <v>27675435052</v>
      </c>
      <c r="M8" s="58"/>
      <c r="N8" s="1"/>
      <c r="O8" s="1"/>
    </row>
    <row r="9" spans="1:15" ht="18" customHeight="1" x14ac:dyDescent="0.25">
      <c r="A9" s="1"/>
      <c r="B9" s="59" t="s">
        <v>6</v>
      </c>
      <c r="C9" s="59"/>
      <c r="D9" s="4">
        <v>103722341</v>
      </c>
      <c r="E9" s="4"/>
      <c r="F9" s="59" t="s">
        <v>7</v>
      </c>
      <c r="G9" s="59"/>
      <c r="H9" s="59"/>
      <c r="I9" s="59"/>
      <c r="J9" s="59"/>
      <c r="K9" s="59"/>
      <c r="L9" s="60">
        <v>13644817884</v>
      </c>
      <c r="M9" s="60"/>
      <c r="N9" s="1"/>
      <c r="O9" s="1"/>
    </row>
    <row r="10" spans="1:15" ht="18" customHeight="1" x14ac:dyDescent="0.25">
      <c r="A10" s="1"/>
      <c r="B10" s="59" t="s">
        <v>8</v>
      </c>
      <c r="C10" s="59"/>
      <c r="D10" s="4">
        <v>149924852</v>
      </c>
      <c r="E10" s="4"/>
      <c r="F10" s="59" t="s">
        <v>9</v>
      </c>
      <c r="G10" s="59"/>
      <c r="H10" s="59"/>
      <c r="I10" s="59"/>
      <c r="J10" s="59"/>
      <c r="K10" s="59"/>
      <c r="L10" s="60">
        <v>6583073708</v>
      </c>
      <c r="M10" s="60"/>
      <c r="N10" s="1"/>
      <c r="O10" s="1"/>
    </row>
    <row r="11" spans="1:15" ht="18" customHeight="1" x14ac:dyDescent="0.25">
      <c r="A11" s="1"/>
      <c r="B11" s="59" t="s">
        <v>10</v>
      </c>
      <c r="C11" s="59"/>
      <c r="D11" s="4">
        <v>19886923774</v>
      </c>
      <c r="E11" s="4"/>
      <c r="F11" s="59" t="s">
        <v>122</v>
      </c>
      <c r="G11" s="59"/>
      <c r="H11" s="59"/>
      <c r="I11" s="59"/>
      <c r="J11" s="59"/>
      <c r="K11" s="59"/>
      <c r="L11" s="60">
        <v>7422374317</v>
      </c>
      <c r="M11" s="60"/>
      <c r="N11" s="1"/>
      <c r="O11" s="1"/>
    </row>
    <row r="12" spans="1:15" ht="18" customHeight="1" x14ac:dyDescent="0.25">
      <c r="A12" s="1"/>
      <c r="B12" s="59" t="s">
        <v>11</v>
      </c>
      <c r="C12" s="59"/>
      <c r="D12" s="4">
        <v>4871764362</v>
      </c>
      <c r="E12" s="4"/>
      <c r="F12" s="59" t="s">
        <v>12</v>
      </c>
      <c r="G12" s="59"/>
      <c r="H12" s="59"/>
      <c r="I12" s="59"/>
      <c r="J12" s="59"/>
      <c r="K12" s="59"/>
      <c r="L12" s="60">
        <v>25169143</v>
      </c>
      <c r="M12" s="60"/>
      <c r="N12" s="1"/>
      <c r="O12" s="1"/>
    </row>
    <row r="13" spans="1:15" ht="18" customHeight="1" x14ac:dyDescent="0.25">
      <c r="A13" s="1"/>
      <c r="B13" s="59" t="s">
        <v>13</v>
      </c>
      <c r="C13" s="59"/>
      <c r="D13" s="4">
        <v>15015159412</v>
      </c>
      <c r="E13" s="4"/>
      <c r="F13" s="61"/>
      <c r="G13" s="61"/>
      <c r="H13" s="61"/>
      <c r="I13" s="61"/>
      <c r="J13" s="61"/>
      <c r="K13" s="61"/>
      <c r="L13" s="60">
        <v>0</v>
      </c>
      <c r="M13" s="60"/>
      <c r="N13" s="1"/>
      <c r="O13" s="1"/>
    </row>
    <row r="14" spans="1:15" ht="18" customHeight="1" x14ac:dyDescent="0.25">
      <c r="A14" s="1"/>
      <c r="B14" s="59" t="s">
        <v>14</v>
      </c>
      <c r="C14" s="59"/>
      <c r="D14" s="4">
        <v>357349779</v>
      </c>
      <c r="E14" s="4"/>
      <c r="F14" s="61"/>
      <c r="G14" s="61"/>
      <c r="H14" s="61"/>
      <c r="I14" s="61"/>
      <c r="J14" s="61"/>
      <c r="K14" s="61"/>
      <c r="L14" s="60">
        <v>0</v>
      </c>
      <c r="M14" s="60"/>
      <c r="N14" s="1"/>
      <c r="O14" s="1"/>
    </row>
    <row r="15" spans="1:15" ht="18" customHeight="1" x14ac:dyDescent="0.25">
      <c r="A15" s="1"/>
      <c r="B15" s="59" t="s">
        <v>15</v>
      </c>
      <c r="C15" s="59"/>
      <c r="D15" s="4">
        <v>0</v>
      </c>
      <c r="E15" s="4"/>
      <c r="F15" s="61"/>
      <c r="G15" s="61"/>
      <c r="H15" s="61"/>
      <c r="I15" s="61"/>
      <c r="J15" s="61"/>
      <c r="K15" s="61"/>
      <c r="L15" s="60">
        <v>0</v>
      </c>
      <c r="M15" s="60"/>
      <c r="N15" s="1"/>
      <c r="O15" s="1"/>
    </row>
    <row r="16" spans="1:15" ht="18" customHeight="1" x14ac:dyDescent="0.25">
      <c r="A16" s="1"/>
      <c r="B16" s="59" t="s">
        <v>123</v>
      </c>
      <c r="C16" s="59"/>
      <c r="D16" s="4">
        <v>7177514306</v>
      </c>
      <c r="E16" s="4"/>
      <c r="F16" s="61"/>
      <c r="G16" s="61"/>
      <c r="H16" s="61"/>
      <c r="I16" s="61"/>
      <c r="J16" s="61"/>
      <c r="K16" s="61"/>
      <c r="L16" s="60">
        <v>0</v>
      </c>
      <c r="M16" s="60"/>
      <c r="N16" s="1"/>
      <c r="O16" s="1"/>
    </row>
    <row r="17" spans="1:15" ht="18" customHeight="1" x14ac:dyDescent="0.25">
      <c r="A17" s="1"/>
      <c r="B17" s="57" t="s">
        <v>16</v>
      </c>
      <c r="C17" s="57"/>
      <c r="D17" s="3">
        <v>0</v>
      </c>
      <c r="E17" s="3"/>
      <c r="F17" s="61"/>
      <c r="G17" s="61"/>
      <c r="H17" s="61"/>
      <c r="I17" s="61"/>
      <c r="J17" s="61"/>
      <c r="K17" s="61"/>
      <c r="L17" s="60">
        <v>0</v>
      </c>
      <c r="M17" s="60"/>
      <c r="N17" s="1"/>
      <c r="O17" s="1"/>
    </row>
  </sheetData>
  <mergeCells count="38">
    <mergeCell ref="B16:C16"/>
    <mergeCell ref="F16:K16"/>
    <mergeCell ref="L16:M16"/>
    <mergeCell ref="B17:C17"/>
    <mergeCell ref="F17:K17"/>
    <mergeCell ref="L17:M17"/>
    <mergeCell ref="B14:C14"/>
    <mergeCell ref="F14:K14"/>
    <mergeCell ref="L14:M14"/>
    <mergeCell ref="B15:C15"/>
    <mergeCell ref="F15:K15"/>
    <mergeCell ref="L15:M15"/>
    <mergeCell ref="B12:C12"/>
    <mergeCell ref="F12:K12"/>
    <mergeCell ref="L12:M12"/>
    <mergeCell ref="B13:C13"/>
    <mergeCell ref="F13:K13"/>
    <mergeCell ref="L13:M13"/>
    <mergeCell ref="B10:C10"/>
    <mergeCell ref="F10:K10"/>
    <mergeCell ref="L10:M10"/>
    <mergeCell ref="B11:C11"/>
    <mergeCell ref="F11:K11"/>
    <mergeCell ref="L11:M11"/>
    <mergeCell ref="B8:C8"/>
    <mergeCell ref="F8:K8"/>
    <mergeCell ref="L8:M8"/>
    <mergeCell ref="B9:C9"/>
    <mergeCell ref="F9:K9"/>
    <mergeCell ref="L9:M9"/>
    <mergeCell ref="B7:C7"/>
    <mergeCell ref="F7:K7"/>
    <mergeCell ref="L7:M7"/>
    <mergeCell ref="C1:G2"/>
    <mergeCell ref="I1:L1"/>
    <mergeCell ref="C4:L4"/>
    <mergeCell ref="C5:L5"/>
    <mergeCell ref="K6:L6"/>
  </mergeCells>
  <pageMargins left="0.87" right="0.16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activeCell="B5" sqref="B5:N5"/>
    </sheetView>
  </sheetViews>
  <sheetFormatPr defaultRowHeight="16.5" x14ac:dyDescent="0.25"/>
  <cols>
    <col min="1" max="1" width="1.109375" customWidth="1"/>
    <col min="2" max="2" width="48.109375" customWidth="1"/>
    <col min="3" max="3" width="4.109375" customWidth="1"/>
    <col min="4" max="4" width="4.77734375" customWidth="1"/>
    <col min="5" max="5" width="2.21875" customWidth="1"/>
    <col min="6" max="6" width="3.6640625" customWidth="1"/>
    <col min="7" max="7" width="2.6640625" customWidth="1"/>
    <col min="8" max="8" width="2.44140625" customWidth="1"/>
    <col min="9" max="9" width="2.33203125" customWidth="1"/>
    <col min="10" max="10" width="11.109375" customWidth="1"/>
    <col min="11" max="11" width="11" customWidth="1"/>
    <col min="12" max="12" width="2.6640625" customWidth="1"/>
    <col min="13" max="13" width="8.44140625" customWidth="1"/>
    <col min="14" max="14" width="10.44140625" customWidth="1"/>
    <col min="15" max="15" width="0.6640625" customWidth="1"/>
    <col min="16" max="16" width="0.33203125" customWidth="1"/>
    <col min="257" max="257" width="1.109375" customWidth="1"/>
    <col min="258" max="258" width="48.109375" customWidth="1"/>
    <col min="259" max="259" width="4.109375" customWidth="1"/>
    <col min="260" max="260" width="4.77734375" customWidth="1"/>
    <col min="261" max="261" width="2.21875" customWidth="1"/>
    <col min="262" max="262" width="3.6640625" customWidth="1"/>
    <col min="263" max="263" width="2.6640625" customWidth="1"/>
    <col min="264" max="264" width="2.44140625" customWidth="1"/>
    <col min="265" max="265" width="2.33203125" customWidth="1"/>
    <col min="266" max="266" width="11.109375" customWidth="1"/>
    <col min="267" max="267" width="11" customWidth="1"/>
    <col min="268" max="268" width="2.6640625" customWidth="1"/>
    <col min="269" max="269" width="8.44140625" customWidth="1"/>
    <col min="270" max="270" width="10.44140625" customWidth="1"/>
    <col min="271" max="271" width="0.6640625" customWidth="1"/>
    <col min="272" max="272" width="0.33203125" customWidth="1"/>
    <col min="513" max="513" width="1.109375" customWidth="1"/>
    <col min="514" max="514" width="48.109375" customWidth="1"/>
    <col min="515" max="515" width="4.109375" customWidth="1"/>
    <col min="516" max="516" width="4.77734375" customWidth="1"/>
    <col min="517" max="517" width="2.21875" customWidth="1"/>
    <col min="518" max="518" width="3.6640625" customWidth="1"/>
    <col min="519" max="519" width="2.6640625" customWidth="1"/>
    <col min="520" max="520" width="2.44140625" customWidth="1"/>
    <col min="521" max="521" width="2.33203125" customWidth="1"/>
    <col min="522" max="522" width="11.109375" customWidth="1"/>
    <col min="523" max="523" width="11" customWidth="1"/>
    <col min="524" max="524" width="2.6640625" customWidth="1"/>
    <col min="525" max="525" width="8.44140625" customWidth="1"/>
    <col min="526" max="526" width="10.44140625" customWidth="1"/>
    <col min="527" max="527" width="0.6640625" customWidth="1"/>
    <col min="528" max="528" width="0.33203125" customWidth="1"/>
    <col min="769" max="769" width="1.109375" customWidth="1"/>
    <col min="770" max="770" width="48.109375" customWidth="1"/>
    <col min="771" max="771" width="4.109375" customWidth="1"/>
    <col min="772" max="772" width="4.77734375" customWidth="1"/>
    <col min="773" max="773" width="2.21875" customWidth="1"/>
    <col min="774" max="774" width="3.6640625" customWidth="1"/>
    <col min="775" max="775" width="2.6640625" customWidth="1"/>
    <col min="776" max="776" width="2.44140625" customWidth="1"/>
    <col min="777" max="777" width="2.33203125" customWidth="1"/>
    <col min="778" max="778" width="11.109375" customWidth="1"/>
    <col min="779" max="779" width="11" customWidth="1"/>
    <col min="780" max="780" width="2.6640625" customWidth="1"/>
    <col min="781" max="781" width="8.44140625" customWidth="1"/>
    <col min="782" max="782" width="10.44140625" customWidth="1"/>
    <col min="783" max="783" width="0.6640625" customWidth="1"/>
    <col min="784" max="784" width="0.33203125" customWidth="1"/>
    <col min="1025" max="1025" width="1.109375" customWidth="1"/>
    <col min="1026" max="1026" width="48.109375" customWidth="1"/>
    <col min="1027" max="1027" width="4.109375" customWidth="1"/>
    <col min="1028" max="1028" width="4.77734375" customWidth="1"/>
    <col min="1029" max="1029" width="2.21875" customWidth="1"/>
    <col min="1030" max="1030" width="3.6640625" customWidth="1"/>
    <col min="1031" max="1031" width="2.6640625" customWidth="1"/>
    <col min="1032" max="1032" width="2.44140625" customWidth="1"/>
    <col min="1033" max="1033" width="2.33203125" customWidth="1"/>
    <col min="1034" max="1034" width="11.109375" customWidth="1"/>
    <col min="1035" max="1035" width="11" customWidth="1"/>
    <col min="1036" max="1036" width="2.6640625" customWidth="1"/>
    <col min="1037" max="1037" width="8.44140625" customWidth="1"/>
    <col min="1038" max="1038" width="10.44140625" customWidth="1"/>
    <col min="1039" max="1039" width="0.6640625" customWidth="1"/>
    <col min="1040" max="1040" width="0.33203125" customWidth="1"/>
    <col min="1281" max="1281" width="1.109375" customWidth="1"/>
    <col min="1282" max="1282" width="48.109375" customWidth="1"/>
    <col min="1283" max="1283" width="4.109375" customWidth="1"/>
    <col min="1284" max="1284" width="4.77734375" customWidth="1"/>
    <col min="1285" max="1285" width="2.21875" customWidth="1"/>
    <col min="1286" max="1286" width="3.6640625" customWidth="1"/>
    <col min="1287" max="1287" width="2.6640625" customWidth="1"/>
    <col min="1288" max="1288" width="2.44140625" customWidth="1"/>
    <col min="1289" max="1289" width="2.33203125" customWidth="1"/>
    <col min="1290" max="1290" width="11.109375" customWidth="1"/>
    <col min="1291" max="1291" width="11" customWidth="1"/>
    <col min="1292" max="1292" width="2.6640625" customWidth="1"/>
    <col min="1293" max="1293" width="8.44140625" customWidth="1"/>
    <col min="1294" max="1294" width="10.44140625" customWidth="1"/>
    <col min="1295" max="1295" width="0.6640625" customWidth="1"/>
    <col min="1296" max="1296" width="0.33203125" customWidth="1"/>
    <col min="1537" max="1537" width="1.109375" customWidth="1"/>
    <col min="1538" max="1538" width="48.109375" customWidth="1"/>
    <col min="1539" max="1539" width="4.109375" customWidth="1"/>
    <col min="1540" max="1540" width="4.77734375" customWidth="1"/>
    <col min="1541" max="1541" width="2.21875" customWidth="1"/>
    <col min="1542" max="1542" width="3.6640625" customWidth="1"/>
    <col min="1543" max="1543" width="2.6640625" customWidth="1"/>
    <col min="1544" max="1544" width="2.44140625" customWidth="1"/>
    <col min="1545" max="1545" width="2.33203125" customWidth="1"/>
    <col min="1546" max="1546" width="11.109375" customWidth="1"/>
    <col min="1547" max="1547" width="11" customWidth="1"/>
    <col min="1548" max="1548" width="2.6640625" customWidth="1"/>
    <col min="1549" max="1549" width="8.44140625" customWidth="1"/>
    <col min="1550" max="1550" width="10.44140625" customWidth="1"/>
    <col min="1551" max="1551" width="0.6640625" customWidth="1"/>
    <col min="1552" max="1552" width="0.33203125" customWidth="1"/>
    <col min="1793" max="1793" width="1.109375" customWidth="1"/>
    <col min="1794" max="1794" width="48.109375" customWidth="1"/>
    <col min="1795" max="1795" width="4.109375" customWidth="1"/>
    <col min="1796" max="1796" width="4.77734375" customWidth="1"/>
    <col min="1797" max="1797" width="2.21875" customWidth="1"/>
    <col min="1798" max="1798" width="3.6640625" customWidth="1"/>
    <col min="1799" max="1799" width="2.6640625" customWidth="1"/>
    <col min="1800" max="1800" width="2.44140625" customWidth="1"/>
    <col min="1801" max="1801" width="2.33203125" customWidth="1"/>
    <col min="1802" max="1802" width="11.109375" customWidth="1"/>
    <col min="1803" max="1803" width="11" customWidth="1"/>
    <col min="1804" max="1804" width="2.6640625" customWidth="1"/>
    <col min="1805" max="1805" width="8.44140625" customWidth="1"/>
    <col min="1806" max="1806" width="10.44140625" customWidth="1"/>
    <col min="1807" max="1807" width="0.6640625" customWidth="1"/>
    <col min="1808" max="1808" width="0.33203125" customWidth="1"/>
    <col min="2049" max="2049" width="1.109375" customWidth="1"/>
    <col min="2050" max="2050" width="48.109375" customWidth="1"/>
    <col min="2051" max="2051" width="4.109375" customWidth="1"/>
    <col min="2052" max="2052" width="4.77734375" customWidth="1"/>
    <col min="2053" max="2053" width="2.21875" customWidth="1"/>
    <col min="2054" max="2054" width="3.6640625" customWidth="1"/>
    <col min="2055" max="2055" width="2.6640625" customWidth="1"/>
    <col min="2056" max="2056" width="2.44140625" customWidth="1"/>
    <col min="2057" max="2057" width="2.33203125" customWidth="1"/>
    <col min="2058" max="2058" width="11.109375" customWidth="1"/>
    <col min="2059" max="2059" width="11" customWidth="1"/>
    <col min="2060" max="2060" width="2.6640625" customWidth="1"/>
    <col min="2061" max="2061" width="8.44140625" customWidth="1"/>
    <col min="2062" max="2062" width="10.44140625" customWidth="1"/>
    <col min="2063" max="2063" width="0.6640625" customWidth="1"/>
    <col min="2064" max="2064" width="0.33203125" customWidth="1"/>
    <col min="2305" max="2305" width="1.109375" customWidth="1"/>
    <col min="2306" max="2306" width="48.109375" customWidth="1"/>
    <col min="2307" max="2307" width="4.109375" customWidth="1"/>
    <col min="2308" max="2308" width="4.77734375" customWidth="1"/>
    <col min="2309" max="2309" width="2.21875" customWidth="1"/>
    <col min="2310" max="2310" width="3.6640625" customWidth="1"/>
    <col min="2311" max="2311" width="2.6640625" customWidth="1"/>
    <col min="2312" max="2312" width="2.44140625" customWidth="1"/>
    <col min="2313" max="2313" width="2.33203125" customWidth="1"/>
    <col min="2314" max="2314" width="11.109375" customWidth="1"/>
    <col min="2315" max="2315" width="11" customWidth="1"/>
    <col min="2316" max="2316" width="2.6640625" customWidth="1"/>
    <col min="2317" max="2317" width="8.44140625" customWidth="1"/>
    <col min="2318" max="2318" width="10.44140625" customWidth="1"/>
    <col min="2319" max="2319" width="0.6640625" customWidth="1"/>
    <col min="2320" max="2320" width="0.33203125" customWidth="1"/>
    <col min="2561" max="2561" width="1.109375" customWidth="1"/>
    <col min="2562" max="2562" width="48.109375" customWidth="1"/>
    <col min="2563" max="2563" width="4.109375" customWidth="1"/>
    <col min="2564" max="2564" width="4.77734375" customWidth="1"/>
    <col min="2565" max="2565" width="2.21875" customWidth="1"/>
    <col min="2566" max="2566" width="3.6640625" customWidth="1"/>
    <col min="2567" max="2567" width="2.6640625" customWidth="1"/>
    <col min="2568" max="2568" width="2.44140625" customWidth="1"/>
    <col min="2569" max="2569" width="2.33203125" customWidth="1"/>
    <col min="2570" max="2570" width="11.109375" customWidth="1"/>
    <col min="2571" max="2571" width="11" customWidth="1"/>
    <col min="2572" max="2572" width="2.6640625" customWidth="1"/>
    <col min="2573" max="2573" width="8.44140625" customWidth="1"/>
    <col min="2574" max="2574" width="10.44140625" customWidth="1"/>
    <col min="2575" max="2575" width="0.6640625" customWidth="1"/>
    <col min="2576" max="2576" width="0.33203125" customWidth="1"/>
    <col min="2817" max="2817" width="1.109375" customWidth="1"/>
    <col min="2818" max="2818" width="48.109375" customWidth="1"/>
    <col min="2819" max="2819" width="4.109375" customWidth="1"/>
    <col min="2820" max="2820" width="4.77734375" customWidth="1"/>
    <col min="2821" max="2821" width="2.21875" customWidth="1"/>
    <col min="2822" max="2822" width="3.6640625" customWidth="1"/>
    <col min="2823" max="2823" width="2.6640625" customWidth="1"/>
    <col min="2824" max="2824" width="2.44140625" customWidth="1"/>
    <col min="2825" max="2825" width="2.33203125" customWidth="1"/>
    <col min="2826" max="2826" width="11.109375" customWidth="1"/>
    <col min="2827" max="2827" width="11" customWidth="1"/>
    <col min="2828" max="2828" width="2.6640625" customWidth="1"/>
    <col min="2829" max="2829" width="8.44140625" customWidth="1"/>
    <col min="2830" max="2830" width="10.44140625" customWidth="1"/>
    <col min="2831" max="2831" width="0.6640625" customWidth="1"/>
    <col min="2832" max="2832" width="0.33203125" customWidth="1"/>
    <col min="3073" max="3073" width="1.109375" customWidth="1"/>
    <col min="3074" max="3074" width="48.109375" customWidth="1"/>
    <col min="3075" max="3075" width="4.109375" customWidth="1"/>
    <col min="3076" max="3076" width="4.77734375" customWidth="1"/>
    <col min="3077" max="3077" width="2.21875" customWidth="1"/>
    <col min="3078" max="3078" width="3.6640625" customWidth="1"/>
    <col min="3079" max="3079" width="2.6640625" customWidth="1"/>
    <col min="3080" max="3080" width="2.44140625" customWidth="1"/>
    <col min="3081" max="3081" width="2.33203125" customWidth="1"/>
    <col min="3082" max="3082" width="11.109375" customWidth="1"/>
    <col min="3083" max="3083" width="11" customWidth="1"/>
    <col min="3084" max="3084" width="2.6640625" customWidth="1"/>
    <col min="3085" max="3085" width="8.44140625" customWidth="1"/>
    <col min="3086" max="3086" width="10.44140625" customWidth="1"/>
    <col min="3087" max="3087" width="0.6640625" customWidth="1"/>
    <col min="3088" max="3088" width="0.33203125" customWidth="1"/>
    <col min="3329" max="3329" width="1.109375" customWidth="1"/>
    <col min="3330" max="3330" width="48.109375" customWidth="1"/>
    <col min="3331" max="3331" width="4.109375" customWidth="1"/>
    <col min="3332" max="3332" width="4.77734375" customWidth="1"/>
    <col min="3333" max="3333" width="2.21875" customWidth="1"/>
    <col min="3334" max="3334" width="3.6640625" customWidth="1"/>
    <col min="3335" max="3335" width="2.6640625" customWidth="1"/>
    <col min="3336" max="3336" width="2.44140625" customWidth="1"/>
    <col min="3337" max="3337" width="2.33203125" customWidth="1"/>
    <col min="3338" max="3338" width="11.109375" customWidth="1"/>
    <col min="3339" max="3339" width="11" customWidth="1"/>
    <col min="3340" max="3340" width="2.6640625" customWidth="1"/>
    <col min="3341" max="3341" width="8.44140625" customWidth="1"/>
    <col min="3342" max="3342" width="10.44140625" customWidth="1"/>
    <col min="3343" max="3343" width="0.6640625" customWidth="1"/>
    <col min="3344" max="3344" width="0.33203125" customWidth="1"/>
    <col min="3585" max="3585" width="1.109375" customWidth="1"/>
    <col min="3586" max="3586" width="48.109375" customWidth="1"/>
    <col min="3587" max="3587" width="4.109375" customWidth="1"/>
    <col min="3588" max="3588" width="4.77734375" customWidth="1"/>
    <col min="3589" max="3589" width="2.21875" customWidth="1"/>
    <col min="3590" max="3590" width="3.6640625" customWidth="1"/>
    <col min="3591" max="3591" width="2.6640625" customWidth="1"/>
    <col min="3592" max="3592" width="2.44140625" customWidth="1"/>
    <col min="3593" max="3593" width="2.33203125" customWidth="1"/>
    <col min="3594" max="3594" width="11.109375" customWidth="1"/>
    <col min="3595" max="3595" width="11" customWidth="1"/>
    <col min="3596" max="3596" width="2.6640625" customWidth="1"/>
    <col min="3597" max="3597" width="8.44140625" customWidth="1"/>
    <col min="3598" max="3598" width="10.44140625" customWidth="1"/>
    <col min="3599" max="3599" width="0.6640625" customWidth="1"/>
    <col min="3600" max="3600" width="0.33203125" customWidth="1"/>
    <col min="3841" max="3841" width="1.109375" customWidth="1"/>
    <col min="3842" max="3842" width="48.109375" customWidth="1"/>
    <col min="3843" max="3843" width="4.109375" customWidth="1"/>
    <col min="3844" max="3844" width="4.77734375" customWidth="1"/>
    <col min="3845" max="3845" width="2.21875" customWidth="1"/>
    <col min="3846" max="3846" width="3.6640625" customWidth="1"/>
    <col min="3847" max="3847" width="2.6640625" customWidth="1"/>
    <col min="3848" max="3848" width="2.44140625" customWidth="1"/>
    <col min="3849" max="3849" width="2.33203125" customWidth="1"/>
    <col min="3850" max="3850" width="11.109375" customWidth="1"/>
    <col min="3851" max="3851" width="11" customWidth="1"/>
    <col min="3852" max="3852" width="2.6640625" customWidth="1"/>
    <col min="3853" max="3853" width="8.44140625" customWidth="1"/>
    <col min="3854" max="3854" width="10.44140625" customWidth="1"/>
    <col min="3855" max="3855" width="0.6640625" customWidth="1"/>
    <col min="3856" max="3856" width="0.33203125" customWidth="1"/>
    <col min="4097" max="4097" width="1.109375" customWidth="1"/>
    <col min="4098" max="4098" width="48.109375" customWidth="1"/>
    <col min="4099" max="4099" width="4.109375" customWidth="1"/>
    <col min="4100" max="4100" width="4.77734375" customWidth="1"/>
    <col min="4101" max="4101" width="2.21875" customWidth="1"/>
    <col min="4102" max="4102" width="3.6640625" customWidth="1"/>
    <col min="4103" max="4103" width="2.6640625" customWidth="1"/>
    <col min="4104" max="4104" width="2.44140625" customWidth="1"/>
    <col min="4105" max="4105" width="2.33203125" customWidth="1"/>
    <col min="4106" max="4106" width="11.109375" customWidth="1"/>
    <col min="4107" max="4107" width="11" customWidth="1"/>
    <col min="4108" max="4108" width="2.6640625" customWidth="1"/>
    <col min="4109" max="4109" width="8.44140625" customWidth="1"/>
    <col min="4110" max="4110" width="10.44140625" customWidth="1"/>
    <col min="4111" max="4111" width="0.6640625" customWidth="1"/>
    <col min="4112" max="4112" width="0.33203125" customWidth="1"/>
    <col min="4353" max="4353" width="1.109375" customWidth="1"/>
    <col min="4354" max="4354" width="48.109375" customWidth="1"/>
    <col min="4355" max="4355" width="4.109375" customWidth="1"/>
    <col min="4356" max="4356" width="4.77734375" customWidth="1"/>
    <col min="4357" max="4357" width="2.21875" customWidth="1"/>
    <col min="4358" max="4358" width="3.6640625" customWidth="1"/>
    <col min="4359" max="4359" width="2.6640625" customWidth="1"/>
    <col min="4360" max="4360" width="2.44140625" customWidth="1"/>
    <col min="4361" max="4361" width="2.33203125" customWidth="1"/>
    <col min="4362" max="4362" width="11.109375" customWidth="1"/>
    <col min="4363" max="4363" width="11" customWidth="1"/>
    <col min="4364" max="4364" width="2.6640625" customWidth="1"/>
    <col min="4365" max="4365" width="8.44140625" customWidth="1"/>
    <col min="4366" max="4366" width="10.44140625" customWidth="1"/>
    <col min="4367" max="4367" width="0.6640625" customWidth="1"/>
    <col min="4368" max="4368" width="0.33203125" customWidth="1"/>
    <col min="4609" max="4609" width="1.109375" customWidth="1"/>
    <col min="4610" max="4610" width="48.109375" customWidth="1"/>
    <col min="4611" max="4611" width="4.109375" customWidth="1"/>
    <col min="4612" max="4612" width="4.77734375" customWidth="1"/>
    <col min="4613" max="4613" width="2.21875" customWidth="1"/>
    <col min="4614" max="4614" width="3.6640625" customWidth="1"/>
    <col min="4615" max="4615" width="2.6640625" customWidth="1"/>
    <col min="4616" max="4616" width="2.44140625" customWidth="1"/>
    <col min="4617" max="4617" width="2.33203125" customWidth="1"/>
    <col min="4618" max="4618" width="11.109375" customWidth="1"/>
    <col min="4619" max="4619" width="11" customWidth="1"/>
    <col min="4620" max="4620" width="2.6640625" customWidth="1"/>
    <col min="4621" max="4621" width="8.44140625" customWidth="1"/>
    <col min="4622" max="4622" width="10.44140625" customWidth="1"/>
    <col min="4623" max="4623" width="0.6640625" customWidth="1"/>
    <col min="4624" max="4624" width="0.33203125" customWidth="1"/>
    <col min="4865" max="4865" width="1.109375" customWidth="1"/>
    <col min="4866" max="4866" width="48.109375" customWidth="1"/>
    <col min="4867" max="4867" width="4.109375" customWidth="1"/>
    <col min="4868" max="4868" width="4.77734375" customWidth="1"/>
    <col min="4869" max="4869" width="2.21875" customWidth="1"/>
    <col min="4870" max="4870" width="3.6640625" customWidth="1"/>
    <col min="4871" max="4871" width="2.6640625" customWidth="1"/>
    <col min="4872" max="4872" width="2.44140625" customWidth="1"/>
    <col min="4873" max="4873" width="2.33203125" customWidth="1"/>
    <col min="4874" max="4874" width="11.109375" customWidth="1"/>
    <col min="4875" max="4875" width="11" customWidth="1"/>
    <col min="4876" max="4876" width="2.6640625" customWidth="1"/>
    <col min="4877" max="4877" width="8.44140625" customWidth="1"/>
    <col min="4878" max="4878" width="10.44140625" customWidth="1"/>
    <col min="4879" max="4879" width="0.6640625" customWidth="1"/>
    <col min="4880" max="4880" width="0.33203125" customWidth="1"/>
    <col min="5121" max="5121" width="1.109375" customWidth="1"/>
    <col min="5122" max="5122" width="48.109375" customWidth="1"/>
    <col min="5123" max="5123" width="4.109375" customWidth="1"/>
    <col min="5124" max="5124" width="4.77734375" customWidth="1"/>
    <col min="5125" max="5125" width="2.21875" customWidth="1"/>
    <col min="5126" max="5126" width="3.6640625" customWidth="1"/>
    <col min="5127" max="5127" width="2.6640625" customWidth="1"/>
    <col min="5128" max="5128" width="2.44140625" customWidth="1"/>
    <col min="5129" max="5129" width="2.33203125" customWidth="1"/>
    <col min="5130" max="5130" width="11.109375" customWidth="1"/>
    <col min="5131" max="5131" width="11" customWidth="1"/>
    <col min="5132" max="5132" width="2.6640625" customWidth="1"/>
    <col min="5133" max="5133" width="8.44140625" customWidth="1"/>
    <col min="5134" max="5134" width="10.44140625" customWidth="1"/>
    <col min="5135" max="5135" width="0.6640625" customWidth="1"/>
    <col min="5136" max="5136" width="0.33203125" customWidth="1"/>
    <col min="5377" max="5377" width="1.109375" customWidth="1"/>
    <col min="5378" max="5378" width="48.109375" customWidth="1"/>
    <col min="5379" max="5379" width="4.109375" customWidth="1"/>
    <col min="5380" max="5380" width="4.77734375" customWidth="1"/>
    <col min="5381" max="5381" width="2.21875" customWidth="1"/>
    <col min="5382" max="5382" width="3.6640625" customWidth="1"/>
    <col min="5383" max="5383" width="2.6640625" customWidth="1"/>
    <col min="5384" max="5384" width="2.44140625" customWidth="1"/>
    <col min="5385" max="5385" width="2.33203125" customWidth="1"/>
    <col min="5386" max="5386" width="11.109375" customWidth="1"/>
    <col min="5387" max="5387" width="11" customWidth="1"/>
    <col min="5388" max="5388" width="2.6640625" customWidth="1"/>
    <col min="5389" max="5389" width="8.44140625" customWidth="1"/>
    <col min="5390" max="5390" width="10.44140625" customWidth="1"/>
    <col min="5391" max="5391" width="0.6640625" customWidth="1"/>
    <col min="5392" max="5392" width="0.33203125" customWidth="1"/>
    <col min="5633" max="5633" width="1.109375" customWidth="1"/>
    <col min="5634" max="5634" width="48.109375" customWidth="1"/>
    <col min="5635" max="5635" width="4.109375" customWidth="1"/>
    <col min="5636" max="5636" width="4.77734375" customWidth="1"/>
    <col min="5637" max="5637" width="2.21875" customWidth="1"/>
    <col min="5638" max="5638" width="3.6640625" customWidth="1"/>
    <col min="5639" max="5639" width="2.6640625" customWidth="1"/>
    <col min="5640" max="5640" width="2.44140625" customWidth="1"/>
    <col min="5641" max="5641" width="2.33203125" customWidth="1"/>
    <col min="5642" max="5642" width="11.109375" customWidth="1"/>
    <col min="5643" max="5643" width="11" customWidth="1"/>
    <col min="5644" max="5644" width="2.6640625" customWidth="1"/>
    <col min="5645" max="5645" width="8.44140625" customWidth="1"/>
    <col min="5646" max="5646" width="10.44140625" customWidth="1"/>
    <col min="5647" max="5647" width="0.6640625" customWidth="1"/>
    <col min="5648" max="5648" width="0.33203125" customWidth="1"/>
    <col min="5889" max="5889" width="1.109375" customWidth="1"/>
    <col min="5890" max="5890" width="48.109375" customWidth="1"/>
    <col min="5891" max="5891" width="4.109375" customWidth="1"/>
    <col min="5892" max="5892" width="4.77734375" customWidth="1"/>
    <col min="5893" max="5893" width="2.21875" customWidth="1"/>
    <col min="5894" max="5894" width="3.6640625" customWidth="1"/>
    <col min="5895" max="5895" width="2.6640625" customWidth="1"/>
    <col min="5896" max="5896" width="2.44140625" customWidth="1"/>
    <col min="5897" max="5897" width="2.33203125" customWidth="1"/>
    <col min="5898" max="5898" width="11.109375" customWidth="1"/>
    <col min="5899" max="5899" width="11" customWidth="1"/>
    <col min="5900" max="5900" width="2.6640625" customWidth="1"/>
    <col min="5901" max="5901" width="8.44140625" customWidth="1"/>
    <col min="5902" max="5902" width="10.44140625" customWidth="1"/>
    <col min="5903" max="5903" width="0.6640625" customWidth="1"/>
    <col min="5904" max="5904" width="0.33203125" customWidth="1"/>
    <col min="6145" max="6145" width="1.109375" customWidth="1"/>
    <col min="6146" max="6146" width="48.109375" customWidth="1"/>
    <col min="6147" max="6147" width="4.109375" customWidth="1"/>
    <col min="6148" max="6148" width="4.77734375" customWidth="1"/>
    <col min="6149" max="6149" width="2.21875" customWidth="1"/>
    <col min="6150" max="6150" width="3.6640625" customWidth="1"/>
    <col min="6151" max="6151" width="2.6640625" customWidth="1"/>
    <col min="6152" max="6152" width="2.44140625" customWidth="1"/>
    <col min="6153" max="6153" width="2.33203125" customWidth="1"/>
    <col min="6154" max="6154" width="11.109375" customWidth="1"/>
    <col min="6155" max="6155" width="11" customWidth="1"/>
    <col min="6156" max="6156" width="2.6640625" customWidth="1"/>
    <col min="6157" max="6157" width="8.44140625" customWidth="1"/>
    <col min="6158" max="6158" width="10.44140625" customWidth="1"/>
    <col min="6159" max="6159" width="0.6640625" customWidth="1"/>
    <col min="6160" max="6160" width="0.33203125" customWidth="1"/>
    <col min="6401" max="6401" width="1.109375" customWidth="1"/>
    <col min="6402" max="6402" width="48.109375" customWidth="1"/>
    <col min="6403" max="6403" width="4.109375" customWidth="1"/>
    <col min="6404" max="6404" width="4.77734375" customWidth="1"/>
    <col min="6405" max="6405" width="2.21875" customWidth="1"/>
    <col min="6406" max="6406" width="3.6640625" customWidth="1"/>
    <col min="6407" max="6407" width="2.6640625" customWidth="1"/>
    <col min="6408" max="6408" width="2.44140625" customWidth="1"/>
    <col min="6409" max="6409" width="2.33203125" customWidth="1"/>
    <col min="6410" max="6410" width="11.109375" customWidth="1"/>
    <col min="6411" max="6411" width="11" customWidth="1"/>
    <col min="6412" max="6412" width="2.6640625" customWidth="1"/>
    <col min="6413" max="6413" width="8.44140625" customWidth="1"/>
    <col min="6414" max="6414" width="10.44140625" customWidth="1"/>
    <col min="6415" max="6415" width="0.6640625" customWidth="1"/>
    <col min="6416" max="6416" width="0.33203125" customWidth="1"/>
    <col min="6657" max="6657" width="1.109375" customWidth="1"/>
    <col min="6658" max="6658" width="48.109375" customWidth="1"/>
    <col min="6659" max="6659" width="4.109375" customWidth="1"/>
    <col min="6660" max="6660" width="4.77734375" customWidth="1"/>
    <col min="6661" max="6661" width="2.21875" customWidth="1"/>
    <col min="6662" max="6662" width="3.6640625" customWidth="1"/>
    <col min="6663" max="6663" width="2.6640625" customWidth="1"/>
    <col min="6664" max="6664" width="2.44140625" customWidth="1"/>
    <col min="6665" max="6665" width="2.33203125" customWidth="1"/>
    <col min="6666" max="6666" width="11.109375" customWidth="1"/>
    <col min="6667" max="6667" width="11" customWidth="1"/>
    <col min="6668" max="6668" width="2.6640625" customWidth="1"/>
    <col min="6669" max="6669" width="8.44140625" customWidth="1"/>
    <col min="6670" max="6670" width="10.44140625" customWidth="1"/>
    <col min="6671" max="6671" width="0.6640625" customWidth="1"/>
    <col min="6672" max="6672" width="0.33203125" customWidth="1"/>
    <col min="6913" max="6913" width="1.109375" customWidth="1"/>
    <col min="6914" max="6914" width="48.109375" customWidth="1"/>
    <col min="6915" max="6915" width="4.109375" customWidth="1"/>
    <col min="6916" max="6916" width="4.77734375" customWidth="1"/>
    <col min="6917" max="6917" width="2.21875" customWidth="1"/>
    <col min="6918" max="6918" width="3.6640625" customWidth="1"/>
    <col min="6919" max="6919" width="2.6640625" customWidth="1"/>
    <col min="6920" max="6920" width="2.44140625" customWidth="1"/>
    <col min="6921" max="6921" width="2.33203125" customWidth="1"/>
    <col min="6922" max="6922" width="11.109375" customWidth="1"/>
    <col min="6923" max="6923" width="11" customWidth="1"/>
    <col min="6924" max="6924" width="2.6640625" customWidth="1"/>
    <col min="6925" max="6925" width="8.44140625" customWidth="1"/>
    <col min="6926" max="6926" width="10.44140625" customWidth="1"/>
    <col min="6927" max="6927" width="0.6640625" customWidth="1"/>
    <col min="6928" max="6928" width="0.33203125" customWidth="1"/>
    <col min="7169" max="7169" width="1.109375" customWidth="1"/>
    <col min="7170" max="7170" width="48.109375" customWidth="1"/>
    <col min="7171" max="7171" width="4.109375" customWidth="1"/>
    <col min="7172" max="7172" width="4.77734375" customWidth="1"/>
    <col min="7173" max="7173" width="2.21875" customWidth="1"/>
    <col min="7174" max="7174" width="3.6640625" customWidth="1"/>
    <col min="7175" max="7175" width="2.6640625" customWidth="1"/>
    <col min="7176" max="7176" width="2.44140625" customWidth="1"/>
    <col min="7177" max="7177" width="2.33203125" customWidth="1"/>
    <col min="7178" max="7178" width="11.109375" customWidth="1"/>
    <col min="7179" max="7179" width="11" customWidth="1"/>
    <col min="7180" max="7180" width="2.6640625" customWidth="1"/>
    <col min="7181" max="7181" width="8.44140625" customWidth="1"/>
    <col min="7182" max="7182" width="10.44140625" customWidth="1"/>
    <col min="7183" max="7183" width="0.6640625" customWidth="1"/>
    <col min="7184" max="7184" width="0.33203125" customWidth="1"/>
    <col min="7425" max="7425" width="1.109375" customWidth="1"/>
    <col min="7426" max="7426" width="48.109375" customWidth="1"/>
    <col min="7427" max="7427" width="4.109375" customWidth="1"/>
    <col min="7428" max="7428" width="4.77734375" customWidth="1"/>
    <col min="7429" max="7429" width="2.21875" customWidth="1"/>
    <col min="7430" max="7430" width="3.6640625" customWidth="1"/>
    <col min="7431" max="7431" width="2.6640625" customWidth="1"/>
    <col min="7432" max="7432" width="2.44140625" customWidth="1"/>
    <col min="7433" max="7433" width="2.33203125" customWidth="1"/>
    <col min="7434" max="7434" width="11.109375" customWidth="1"/>
    <col min="7435" max="7435" width="11" customWidth="1"/>
    <col min="7436" max="7436" width="2.6640625" customWidth="1"/>
    <col min="7437" max="7437" width="8.44140625" customWidth="1"/>
    <col min="7438" max="7438" width="10.44140625" customWidth="1"/>
    <col min="7439" max="7439" width="0.6640625" customWidth="1"/>
    <col min="7440" max="7440" width="0.33203125" customWidth="1"/>
    <col min="7681" max="7681" width="1.109375" customWidth="1"/>
    <col min="7682" max="7682" width="48.109375" customWidth="1"/>
    <col min="7683" max="7683" width="4.109375" customWidth="1"/>
    <col min="7684" max="7684" width="4.77734375" customWidth="1"/>
    <col min="7685" max="7685" width="2.21875" customWidth="1"/>
    <col min="7686" max="7686" width="3.6640625" customWidth="1"/>
    <col min="7687" max="7687" width="2.6640625" customWidth="1"/>
    <col min="7688" max="7688" width="2.44140625" customWidth="1"/>
    <col min="7689" max="7689" width="2.33203125" customWidth="1"/>
    <col min="7690" max="7690" width="11.109375" customWidth="1"/>
    <col min="7691" max="7691" width="11" customWidth="1"/>
    <col min="7692" max="7692" width="2.6640625" customWidth="1"/>
    <col min="7693" max="7693" width="8.44140625" customWidth="1"/>
    <col min="7694" max="7694" width="10.44140625" customWidth="1"/>
    <col min="7695" max="7695" width="0.6640625" customWidth="1"/>
    <col min="7696" max="7696" width="0.33203125" customWidth="1"/>
    <col min="7937" max="7937" width="1.109375" customWidth="1"/>
    <col min="7938" max="7938" width="48.109375" customWidth="1"/>
    <col min="7939" max="7939" width="4.109375" customWidth="1"/>
    <col min="7940" max="7940" width="4.77734375" customWidth="1"/>
    <col min="7941" max="7941" width="2.21875" customWidth="1"/>
    <col min="7942" max="7942" width="3.6640625" customWidth="1"/>
    <col min="7943" max="7943" width="2.6640625" customWidth="1"/>
    <col min="7944" max="7944" width="2.44140625" customWidth="1"/>
    <col min="7945" max="7945" width="2.33203125" customWidth="1"/>
    <col min="7946" max="7946" width="11.109375" customWidth="1"/>
    <col min="7947" max="7947" width="11" customWidth="1"/>
    <col min="7948" max="7948" width="2.6640625" customWidth="1"/>
    <col min="7949" max="7949" width="8.44140625" customWidth="1"/>
    <col min="7950" max="7950" width="10.44140625" customWidth="1"/>
    <col min="7951" max="7951" width="0.6640625" customWidth="1"/>
    <col min="7952" max="7952" width="0.33203125" customWidth="1"/>
    <col min="8193" max="8193" width="1.109375" customWidth="1"/>
    <col min="8194" max="8194" width="48.109375" customWidth="1"/>
    <col min="8195" max="8195" width="4.109375" customWidth="1"/>
    <col min="8196" max="8196" width="4.77734375" customWidth="1"/>
    <col min="8197" max="8197" width="2.21875" customWidth="1"/>
    <col min="8198" max="8198" width="3.6640625" customWidth="1"/>
    <col min="8199" max="8199" width="2.6640625" customWidth="1"/>
    <col min="8200" max="8200" width="2.44140625" customWidth="1"/>
    <col min="8201" max="8201" width="2.33203125" customWidth="1"/>
    <col min="8202" max="8202" width="11.109375" customWidth="1"/>
    <col min="8203" max="8203" width="11" customWidth="1"/>
    <col min="8204" max="8204" width="2.6640625" customWidth="1"/>
    <col min="8205" max="8205" width="8.44140625" customWidth="1"/>
    <col min="8206" max="8206" width="10.44140625" customWidth="1"/>
    <col min="8207" max="8207" width="0.6640625" customWidth="1"/>
    <col min="8208" max="8208" width="0.33203125" customWidth="1"/>
    <col min="8449" max="8449" width="1.109375" customWidth="1"/>
    <col min="8450" max="8450" width="48.109375" customWidth="1"/>
    <col min="8451" max="8451" width="4.109375" customWidth="1"/>
    <col min="8452" max="8452" width="4.77734375" customWidth="1"/>
    <col min="8453" max="8453" width="2.21875" customWidth="1"/>
    <col min="8454" max="8454" width="3.6640625" customWidth="1"/>
    <col min="8455" max="8455" width="2.6640625" customWidth="1"/>
    <col min="8456" max="8456" width="2.44140625" customWidth="1"/>
    <col min="8457" max="8457" width="2.33203125" customWidth="1"/>
    <col min="8458" max="8458" width="11.109375" customWidth="1"/>
    <col min="8459" max="8459" width="11" customWidth="1"/>
    <col min="8460" max="8460" width="2.6640625" customWidth="1"/>
    <col min="8461" max="8461" width="8.44140625" customWidth="1"/>
    <col min="8462" max="8462" width="10.44140625" customWidth="1"/>
    <col min="8463" max="8463" width="0.6640625" customWidth="1"/>
    <col min="8464" max="8464" width="0.33203125" customWidth="1"/>
    <col min="8705" max="8705" width="1.109375" customWidth="1"/>
    <col min="8706" max="8706" width="48.109375" customWidth="1"/>
    <col min="8707" max="8707" width="4.109375" customWidth="1"/>
    <col min="8708" max="8708" width="4.77734375" customWidth="1"/>
    <col min="8709" max="8709" width="2.21875" customWidth="1"/>
    <col min="8710" max="8710" width="3.6640625" customWidth="1"/>
    <col min="8711" max="8711" width="2.6640625" customWidth="1"/>
    <col min="8712" max="8712" width="2.44140625" customWidth="1"/>
    <col min="8713" max="8713" width="2.33203125" customWidth="1"/>
    <col min="8714" max="8714" width="11.109375" customWidth="1"/>
    <col min="8715" max="8715" width="11" customWidth="1"/>
    <col min="8716" max="8716" width="2.6640625" customWidth="1"/>
    <col min="8717" max="8717" width="8.44140625" customWidth="1"/>
    <col min="8718" max="8718" width="10.44140625" customWidth="1"/>
    <col min="8719" max="8719" width="0.6640625" customWidth="1"/>
    <col min="8720" max="8720" width="0.33203125" customWidth="1"/>
    <col min="8961" max="8961" width="1.109375" customWidth="1"/>
    <col min="8962" max="8962" width="48.109375" customWidth="1"/>
    <col min="8963" max="8963" width="4.109375" customWidth="1"/>
    <col min="8964" max="8964" width="4.77734375" customWidth="1"/>
    <col min="8965" max="8965" width="2.21875" customWidth="1"/>
    <col min="8966" max="8966" width="3.6640625" customWidth="1"/>
    <col min="8967" max="8967" width="2.6640625" customWidth="1"/>
    <col min="8968" max="8968" width="2.44140625" customWidth="1"/>
    <col min="8969" max="8969" width="2.33203125" customWidth="1"/>
    <col min="8970" max="8970" width="11.109375" customWidth="1"/>
    <col min="8971" max="8971" width="11" customWidth="1"/>
    <col min="8972" max="8972" width="2.6640625" customWidth="1"/>
    <col min="8973" max="8973" width="8.44140625" customWidth="1"/>
    <col min="8974" max="8974" width="10.44140625" customWidth="1"/>
    <col min="8975" max="8975" width="0.6640625" customWidth="1"/>
    <col min="8976" max="8976" width="0.33203125" customWidth="1"/>
    <col min="9217" max="9217" width="1.109375" customWidth="1"/>
    <col min="9218" max="9218" width="48.109375" customWidth="1"/>
    <col min="9219" max="9219" width="4.109375" customWidth="1"/>
    <col min="9220" max="9220" width="4.77734375" customWidth="1"/>
    <col min="9221" max="9221" width="2.21875" customWidth="1"/>
    <col min="9222" max="9222" width="3.6640625" customWidth="1"/>
    <col min="9223" max="9223" width="2.6640625" customWidth="1"/>
    <col min="9224" max="9224" width="2.44140625" customWidth="1"/>
    <col min="9225" max="9225" width="2.33203125" customWidth="1"/>
    <col min="9226" max="9226" width="11.109375" customWidth="1"/>
    <col min="9227" max="9227" width="11" customWidth="1"/>
    <col min="9228" max="9228" width="2.6640625" customWidth="1"/>
    <col min="9229" max="9229" width="8.44140625" customWidth="1"/>
    <col min="9230" max="9230" width="10.44140625" customWidth="1"/>
    <col min="9231" max="9231" width="0.6640625" customWidth="1"/>
    <col min="9232" max="9232" width="0.33203125" customWidth="1"/>
    <col min="9473" max="9473" width="1.109375" customWidth="1"/>
    <col min="9474" max="9474" width="48.109375" customWidth="1"/>
    <col min="9475" max="9475" width="4.109375" customWidth="1"/>
    <col min="9476" max="9476" width="4.77734375" customWidth="1"/>
    <col min="9477" max="9477" width="2.21875" customWidth="1"/>
    <col min="9478" max="9478" width="3.6640625" customWidth="1"/>
    <col min="9479" max="9479" width="2.6640625" customWidth="1"/>
    <col min="9480" max="9480" width="2.44140625" customWidth="1"/>
    <col min="9481" max="9481" width="2.33203125" customWidth="1"/>
    <col min="9482" max="9482" width="11.109375" customWidth="1"/>
    <col min="9483" max="9483" width="11" customWidth="1"/>
    <col min="9484" max="9484" width="2.6640625" customWidth="1"/>
    <col min="9485" max="9485" width="8.44140625" customWidth="1"/>
    <col min="9486" max="9486" width="10.44140625" customWidth="1"/>
    <col min="9487" max="9487" width="0.6640625" customWidth="1"/>
    <col min="9488" max="9488" width="0.33203125" customWidth="1"/>
    <col min="9729" max="9729" width="1.109375" customWidth="1"/>
    <col min="9730" max="9730" width="48.109375" customWidth="1"/>
    <col min="9731" max="9731" width="4.109375" customWidth="1"/>
    <col min="9732" max="9732" width="4.77734375" customWidth="1"/>
    <col min="9733" max="9733" width="2.21875" customWidth="1"/>
    <col min="9734" max="9734" width="3.6640625" customWidth="1"/>
    <col min="9735" max="9735" width="2.6640625" customWidth="1"/>
    <col min="9736" max="9736" width="2.44140625" customWidth="1"/>
    <col min="9737" max="9737" width="2.33203125" customWidth="1"/>
    <col min="9738" max="9738" width="11.109375" customWidth="1"/>
    <col min="9739" max="9739" width="11" customWidth="1"/>
    <col min="9740" max="9740" width="2.6640625" customWidth="1"/>
    <col min="9741" max="9741" width="8.44140625" customWidth="1"/>
    <col min="9742" max="9742" width="10.44140625" customWidth="1"/>
    <col min="9743" max="9743" width="0.6640625" customWidth="1"/>
    <col min="9744" max="9744" width="0.33203125" customWidth="1"/>
    <col min="9985" max="9985" width="1.109375" customWidth="1"/>
    <col min="9986" max="9986" width="48.109375" customWidth="1"/>
    <col min="9987" max="9987" width="4.109375" customWidth="1"/>
    <col min="9988" max="9988" width="4.77734375" customWidth="1"/>
    <col min="9989" max="9989" width="2.21875" customWidth="1"/>
    <col min="9990" max="9990" width="3.6640625" customWidth="1"/>
    <col min="9991" max="9991" width="2.6640625" customWidth="1"/>
    <col min="9992" max="9992" width="2.44140625" customWidth="1"/>
    <col min="9993" max="9993" width="2.33203125" customWidth="1"/>
    <col min="9994" max="9994" width="11.109375" customWidth="1"/>
    <col min="9995" max="9995" width="11" customWidth="1"/>
    <col min="9996" max="9996" width="2.6640625" customWidth="1"/>
    <col min="9997" max="9997" width="8.44140625" customWidth="1"/>
    <col min="9998" max="9998" width="10.44140625" customWidth="1"/>
    <col min="9999" max="9999" width="0.6640625" customWidth="1"/>
    <col min="10000" max="10000" width="0.33203125" customWidth="1"/>
    <col min="10241" max="10241" width="1.109375" customWidth="1"/>
    <col min="10242" max="10242" width="48.109375" customWidth="1"/>
    <col min="10243" max="10243" width="4.109375" customWidth="1"/>
    <col min="10244" max="10244" width="4.77734375" customWidth="1"/>
    <col min="10245" max="10245" width="2.21875" customWidth="1"/>
    <col min="10246" max="10246" width="3.6640625" customWidth="1"/>
    <col min="10247" max="10247" width="2.6640625" customWidth="1"/>
    <col min="10248" max="10248" width="2.44140625" customWidth="1"/>
    <col min="10249" max="10249" width="2.33203125" customWidth="1"/>
    <col min="10250" max="10250" width="11.109375" customWidth="1"/>
    <col min="10251" max="10251" width="11" customWidth="1"/>
    <col min="10252" max="10252" width="2.6640625" customWidth="1"/>
    <col min="10253" max="10253" width="8.44140625" customWidth="1"/>
    <col min="10254" max="10254" width="10.44140625" customWidth="1"/>
    <col min="10255" max="10255" width="0.6640625" customWidth="1"/>
    <col min="10256" max="10256" width="0.33203125" customWidth="1"/>
    <col min="10497" max="10497" width="1.109375" customWidth="1"/>
    <col min="10498" max="10498" width="48.109375" customWidth="1"/>
    <col min="10499" max="10499" width="4.109375" customWidth="1"/>
    <col min="10500" max="10500" width="4.77734375" customWidth="1"/>
    <col min="10501" max="10501" width="2.21875" customWidth="1"/>
    <col min="10502" max="10502" width="3.6640625" customWidth="1"/>
    <col min="10503" max="10503" width="2.6640625" customWidth="1"/>
    <col min="10504" max="10504" width="2.44140625" customWidth="1"/>
    <col min="10505" max="10505" width="2.33203125" customWidth="1"/>
    <col min="10506" max="10506" width="11.109375" customWidth="1"/>
    <col min="10507" max="10507" width="11" customWidth="1"/>
    <col min="10508" max="10508" width="2.6640625" customWidth="1"/>
    <col min="10509" max="10509" width="8.44140625" customWidth="1"/>
    <col min="10510" max="10510" width="10.44140625" customWidth="1"/>
    <col min="10511" max="10511" width="0.6640625" customWidth="1"/>
    <col min="10512" max="10512" width="0.33203125" customWidth="1"/>
    <col min="10753" max="10753" width="1.109375" customWidth="1"/>
    <col min="10754" max="10754" width="48.109375" customWidth="1"/>
    <col min="10755" max="10755" width="4.109375" customWidth="1"/>
    <col min="10756" max="10756" width="4.77734375" customWidth="1"/>
    <col min="10757" max="10757" width="2.21875" customWidth="1"/>
    <col min="10758" max="10758" width="3.6640625" customWidth="1"/>
    <col min="10759" max="10759" width="2.6640625" customWidth="1"/>
    <col min="10760" max="10760" width="2.44140625" customWidth="1"/>
    <col min="10761" max="10761" width="2.33203125" customWidth="1"/>
    <col min="10762" max="10762" width="11.109375" customWidth="1"/>
    <col min="10763" max="10763" width="11" customWidth="1"/>
    <col min="10764" max="10764" width="2.6640625" customWidth="1"/>
    <col min="10765" max="10765" width="8.44140625" customWidth="1"/>
    <col min="10766" max="10766" width="10.44140625" customWidth="1"/>
    <col min="10767" max="10767" width="0.6640625" customWidth="1"/>
    <col min="10768" max="10768" width="0.33203125" customWidth="1"/>
    <col min="11009" max="11009" width="1.109375" customWidth="1"/>
    <col min="11010" max="11010" width="48.109375" customWidth="1"/>
    <col min="11011" max="11011" width="4.109375" customWidth="1"/>
    <col min="11012" max="11012" width="4.77734375" customWidth="1"/>
    <col min="11013" max="11013" width="2.21875" customWidth="1"/>
    <col min="11014" max="11014" width="3.6640625" customWidth="1"/>
    <col min="11015" max="11015" width="2.6640625" customWidth="1"/>
    <col min="11016" max="11016" width="2.44140625" customWidth="1"/>
    <col min="11017" max="11017" width="2.33203125" customWidth="1"/>
    <col min="11018" max="11018" width="11.109375" customWidth="1"/>
    <col min="11019" max="11019" width="11" customWidth="1"/>
    <col min="11020" max="11020" width="2.6640625" customWidth="1"/>
    <col min="11021" max="11021" width="8.44140625" customWidth="1"/>
    <col min="11022" max="11022" width="10.44140625" customWidth="1"/>
    <col min="11023" max="11023" width="0.6640625" customWidth="1"/>
    <col min="11024" max="11024" width="0.33203125" customWidth="1"/>
    <col min="11265" max="11265" width="1.109375" customWidth="1"/>
    <col min="11266" max="11266" width="48.109375" customWidth="1"/>
    <col min="11267" max="11267" width="4.109375" customWidth="1"/>
    <col min="11268" max="11268" width="4.77734375" customWidth="1"/>
    <col min="11269" max="11269" width="2.21875" customWidth="1"/>
    <col min="11270" max="11270" width="3.6640625" customWidth="1"/>
    <col min="11271" max="11271" width="2.6640625" customWidth="1"/>
    <col min="11272" max="11272" width="2.44140625" customWidth="1"/>
    <col min="11273" max="11273" width="2.33203125" customWidth="1"/>
    <col min="11274" max="11274" width="11.109375" customWidth="1"/>
    <col min="11275" max="11275" width="11" customWidth="1"/>
    <col min="11276" max="11276" width="2.6640625" customWidth="1"/>
    <col min="11277" max="11277" width="8.44140625" customWidth="1"/>
    <col min="11278" max="11278" width="10.44140625" customWidth="1"/>
    <col min="11279" max="11279" width="0.6640625" customWidth="1"/>
    <col min="11280" max="11280" width="0.33203125" customWidth="1"/>
    <col min="11521" max="11521" width="1.109375" customWidth="1"/>
    <col min="11522" max="11522" width="48.109375" customWidth="1"/>
    <col min="11523" max="11523" width="4.109375" customWidth="1"/>
    <col min="11524" max="11524" width="4.77734375" customWidth="1"/>
    <col min="11525" max="11525" width="2.21875" customWidth="1"/>
    <col min="11526" max="11526" width="3.6640625" customWidth="1"/>
    <col min="11527" max="11527" width="2.6640625" customWidth="1"/>
    <col min="11528" max="11528" width="2.44140625" customWidth="1"/>
    <col min="11529" max="11529" width="2.33203125" customWidth="1"/>
    <col min="11530" max="11530" width="11.109375" customWidth="1"/>
    <col min="11531" max="11531" width="11" customWidth="1"/>
    <col min="11532" max="11532" width="2.6640625" customWidth="1"/>
    <col min="11533" max="11533" width="8.44140625" customWidth="1"/>
    <col min="11534" max="11534" width="10.44140625" customWidth="1"/>
    <col min="11535" max="11535" width="0.6640625" customWidth="1"/>
    <col min="11536" max="11536" width="0.33203125" customWidth="1"/>
    <col min="11777" max="11777" width="1.109375" customWidth="1"/>
    <col min="11778" max="11778" width="48.109375" customWidth="1"/>
    <col min="11779" max="11779" width="4.109375" customWidth="1"/>
    <col min="11780" max="11780" width="4.77734375" customWidth="1"/>
    <col min="11781" max="11781" width="2.21875" customWidth="1"/>
    <col min="11782" max="11782" width="3.6640625" customWidth="1"/>
    <col min="11783" max="11783" width="2.6640625" customWidth="1"/>
    <col min="11784" max="11784" width="2.44140625" customWidth="1"/>
    <col min="11785" max="11785" width="2.33203125" customWidth="1"/>
    <col min="11786" max="11786" width="11.109375" customWidth="1"/>
    <col min="11787" max="11787" width="11" customWidth="1"/>
    <col min="11788" max="11788" width="2.6640625" customWidth="1"/>
    <col min="11789" max="11789" width="8.44140625" customWidth="1"/>
    <col min="11790" max="11790" width="10.44140625" customWidth="1"/>
    <col min="11791" max="11791" width="0.6640625" customWidth="1"/>
    <col min="11792" max="11792" width="0.33203125" customWidth="1"/>
    <col min="12033" max="12033" width="1.109375" customWidth="1"/>
    <col min="12034" max="12034" width="48.109375" customWidth="1"/>
    <col min="12035" max="12035" width="4.109375" customWidth="1"/>
    <col min="12036" max="12036" width="4.77734375" customWidth="1"/>
    <col min="12037" max="12037" width="2.21875" customWidth="1"/>
    <col min="12038" max="12038" width="3.6640625" customWidth="1"/>
    <col min="12039" max="12039" width="2.6640625" customWidth="1"/>
    <col min="12040" max="12040" width="2.44140625" customWidth="1"/>
    <col min="12041" max="12041" width="2.33203125" customWidth="1"/>
    <col min="12042" max="12042" width="11.109375" customWidth="1"/>
    <col min="12043" max="12043" width="11" customWidth="1"/>
    <col min="12044" max="12044" width="2.6640625" customWidth="1"/>
    <col min="12045" max="12045" width="8.44140625" customWidth="1"/>
    <col min="12046" max="12046" width="10.44140625" customWidth="1"/>
    <col min="12047" max="12047" width="0.6640625" customWidth="1"/>
    <col min="12048" max="12048" width="0.33203125" customWidth="1"/>
    <col min="12289" max="12289" width="1.109375" customWidth="1"/>
    <col min="12290" max="12290" width="48.109375" customWidth="1"/>
    <col min="12291" max="12291" width="4.109375" customWidth="1"/>
    <col min="12292" max="12292" width="4.77734375" customWidth="1"/>
    <col min="12293" max="12293" width="2.21875" customWidth="1"/>
    <col min="12294" max="12294" width="3.6640625" customWidth="1"/>
    <col min="12295" max="12295" width="2.6640625" customWidth="1"/>
    <col min="12296" max="12296" width="2.44140625" customWidth="1"/>
    <col min="12297" max="12297" width="2.33203125" customWidth="1"/>
    <col min="12298" max="12298" width="11.109375" customWidth="1"/>
    <col min="12299" max="12299" width="11" customWidth="1"/>
    <col min="12300" max="12300" width="2.6640625" customWidth="1"/>
    <col min="12301" max="12301" width="8.44140625" customWidth="1"/>
    <col min="12302" max="12302" width="10.44140625" customWidth="1"/>
    <col min="12303" max="12303" width="0.6640625" customWidth="1"/>
    <col min="12304" max="12304" width="0.33203125" customWidth="1"/>
    <col min="12545" max="12545" width="1.109375" customWidth="1"/>
    <col min="12546" max="12546" width="48.109375" customWidth="1"/>
    <col min="12547" max="12547" width="4.109375" customWidth="1"/>
    <col min="12548" max="12548" width="4.77734375" customWidth="1"/>
    <col min="12549" max="12549" width="2.21875" customWidth="1"/>
    <col min="12550" max="12550" width="3.6640625" customWidth="1"/>
    <col min="12551" max="12551" width="2.6640625" customWidth="1"/>
    <col min="12552" max="12552" width="2.44140625" customWidth="1"/>
    <col min="12553" max="12553" width="2.33203125" customWidth="1"/>
    <col min="12554" max="12554" width="11.109375" customWidth="1"/>
    <col min="12555" max="12555" width="11" customWidth="1"/>
    <col min="12556" max="12556" width="2.6640625" customWidth="1"/>
    <col min="12557" max="12557" width="8.44140625" customWidth="1"/>
    <col min="12558" max="12558" width="10.44140625" customWidth="1"/>
    <col min="12559" max="12559" width="0.6640625" customWidth="1"/>
    <col min="12560" max="12560" width="0.33203125" customWidth="1"/>
    <col min="12801" max="12801" width="1.109375" customWidth="1"/>
    <col min="12802" max="12802" width="48.109375" customWidth="1"/>
    <col min="12803" max="12803" width="4.109375" customWidth="1"/>
    <col min="12804" max="12804" width="4.77734375" customWidth="1"/>
    <col min="12805" max="12805" width="2.21875" customWidth="1"/>
    <col min="12806" max="12806" width="3.6640625" customWidth="1"/>
    <col min="12807" max="12807" width="2.6640625" customWidth="1"/>
    <col min="12808" max="12808" width="2.44140625" customWidth="1"/>
    <col min="12809" max="12809" width="2.33203125" customWidth="1"/>
    <col min="12810" max="12810" width="11.109375" customWidth="1"/>
    <col min="12811" max="12811" width="11" customWidth="1"/>
    <col min="12812" max="12812" width="2.6640625" customWidth="1"/>
    <col min="12813" max="12813" width="8.44140625" customWidth="1"/>
    <col min="12814" max="12814" width="10.44140625" customWidth="1"/>
    <col min="12815" max="12815" width="0.6640625" customWidth="1"/>
    <col min="12816" max="12816" width="0.33203125" customWidth="1"/>
    <col min="13057" max="13057" width="1.109375" customWidth="1"/>
    <col min="13058" max="13058" width="48.109375" customWidth="1"/>
    <col min="13059" max="13059" width="4.109375" customWidth="1"/>
    <col min="13060" max="13060" width="4.77734375" customWidth="1"/>
    <col min="13061" max="13061" width="2.21875" customWidth="1"/>
    <col min="13062" max="13062" width="3.6640625" customWidth="1"/>
    <col min="13063" max="13063" width="2.6640625" customWidth="1"/>
    <col min="13064" max="13064" width="2.44140625" customWidth="1"/>
    <col min="13065" max="13065" width="2.33203125" customWidth="1"/>
    <col min="13066" max="13066" width="11.109375" customWidth="1"/>
    <col min="13067" max="13067" width="11" customWidth="1"/>
    <col min="13068" max="13068" width="2.6640625" customWidth="1"/>
    <col min="13069" max="13069" width="8.44140625" customWidth="1"/>
    <col min="13070" max="13070" width="10.44140625" customWidth="1"/>
    <col min="13071" max="13071" width="0.6640625" customWidth="1"/>
    <col min="13072" max="13072" width="0.33203125" customWidth="1"/>
    <col min="13313" max="13313" width="1.109375" customWidth="1"/>
    <col min="13314" max="13314" width="48.109375" customWidth="1"/>
    <col min="13315" max="13315" width="4.109375" customWidth="1"/>
    <col min="13316" max="13316" width="4.77734375" customWidth="1"/>
    <col min="13317" max="13317" width="2.21875" customWidth="1"/>
    <col min="13318" max="13318" width="3.6640625" customWidth="1"/>
    <col min="13319" max="13319" width="2.6640625" customWidth="1"/>
    <col min="13320" max="13320" width="2.44140625" customWidth="1"/>
    <col min="13321" max="13321" width="2.33203125" customWidth="1"/>
    <col min="13322" max="13322" width="11.109375" customWidth="1"/>
    <col min="13323" max="13323" width="11" customWidth="1"/>
    <col min="13324" max="13324" width="2.6640625" customWidth="1"/>
    <col min="13325" max="13325" width="8.44140625" customWidth="1"/>
    <col min="13326" max="13326" width="10.44140625" customWidth="1"/>
    <col min="13327" max="13327" width="0.6640625" customWidth="1"/>
    <col min="13328" max="13328" width="0.33203125" customWidth="1"/>
    <col min="13569" max="13569" width="1.109375" customWidth="1"/>
    <col min="13570" max="13570" width="48.109375" customWidth="1"/>
    <col min="13571" max="13571" width="4.109375" customWidth="1"/>
    <col min="13572" max="13572" width="4.77734375" customWidth="1"/>
    <col min="13573" max="13573" width="2.21875" customWidth="1"/>
    <col min="13574" max="13574" width="3.6640625" customWidth="1"/>
    <col min="13575" max="13575" width="2.6640625" customWidth="1"/>
    <col min="13576" max="13576" width="2.44140625" customWidth="1"/>
    <col min="13577" max="13577" width="2.33203125" customWidth="1"/>
    <col min="13578" max="13578" width="11.109375" customWidth="1"/>
    <col min="13579" max="13579" width="11" customWidth="1"/>
    <col min="13580" max="13580" width="2.6640625" customWidth="1"/>
    <col min="13581" max="13581" width="8.44140625" customWidth="1"/>
    <col min="13582" max="13582" width="10.44140625" customWidth="1"/>
    <col min="13583" max="13583" width="0.6640625" customWidth="1"/>
    <col min="13584" max="13584" width="0.33203125" customWidth="1"/>
    <col min="13825" max="13825" width="1.109375" customWidth="1"/>
    <col min="13826" max="13826" width="48.109375" customWidth="1"/>
    <col min="13827" max="13827" width="4.109375" customWidth="1"/>
    <col min="13828" max="13828" width="4.77734375" customWidth="1"/>
    <col min="13829" max="13829" width="2.21875" customWidth="1"/>
    <col min="13830" max="13830" width="3.6640625" customWidth="1"/>
    <col min="13831" max="13831" width="2.6640625" customWidth="1"/>
    <col min="13832" max="13832" width="2.44140625" customWidth="1"/>
    <col min="13833" max="13833" width="2.33203125" customWidth="1"/>
    <col min="13834" max="13834" width="11.109375" customWidth="1"/>
    <col min="13835" max="13835" width="11" customWidth="1"/>
    <col min="13836" max="13836" width="2.6640625" customWidth="1"/>
    <col min="13837" max="13837" width="8.44140625" customWidth="1"/>
    <col min="13838" max="13838" width="10.44140625" customWidth="1"/>
    <col min="13839" max="13839" width="0.6640625" customWidth="1"/>
    <col min="13840" max="13840" width="0.33203125" customWidth="1"/>
    <col min="14081" max="14081" width="1.109375" customWidth="1"/>
    <col min="14082" max="14082" width="48.109375" customWidth="1"/>
    <col min="14083" max="14083" width="4.109375" customWidth="1"/>
    <col min="14084" max="14084" width="4.77734375" customWidth="1"/>
    <col min="14085" max="14085" width="2.21875" customWidth="1"/>
    <col min="14086" max="14086" width="3.6640625" customWidth="1"/>
    <col min="14087" max="14087" width="2.6640625" customWidth="1"/>
    <col min="14088" max="14088" width="2.44140625" customWidth="1"/>
    <col min="14089" max="14089" width="2.33203125" customWidth="1"/>
    <col min="14090" max="14090" width="11.109375" customWidth="1"/>
    <col min="14091" max="14091" width="11" customWidth="1"/>
    <col min="14092" max="14092" width="2.6640625" customWidth="1"/>
    <col min="14093" max="14093" width="8.44140625" customWidth="1"/>
    <col min="14094" max="14094" width="10.44140625" customWidth="1"/>
    <col min="14095" max="14095" width="0.6640625" customWidth="1"/>
    <col min="14096" max="14096" width="0.33203125" customWidth="1"/>
    <col min="14337" max="14337" width="1.109375" customWidth="1"/>
    <col min="14338" max="14338" width="48.109375" customWidth="1"/>
    <col min="14339" max="14339" width="4.109375" customWidth="1"/>
    <col min="14340" max="14340" width="4.77734375" customWidth="1"/>
    <col min="14341" max="14341" width="2.21875" customWidth="1"/>
    <col min="14342" max="14342" width="3.6640625" customWidth="1"/>
    <col min="14343" max="14343" width="2.6640625" customWidth="1"/>
    <col min="14344" max="14344" width="2.44140625" customWidth="1"/>
    <col min="14345" max="14345" width="2.33203125" customWidth="1"/>
    <col min="14346" max="14346" width="11.109375" customWidth="1"/>
    <col min="14347" max="14347" width="11" customWidth="1"/>
    <col min="14348" max="14348" width="2.6640625" customWidth="1"/>
    <col min="14349" max="14349" width="8.44140625" customWidth="1"/>
    <col min="14350" max="14350" width="10.44140625" customWidth="1"/>
    <col min="14351" max="14351" width="0.6640625" customWidth="1"/>
    <col min="14352" max="14352" width="0.33203125" customWidth="1"/>
    <col min="14593" max="14593" width="1.109375" customWidth="1"/>
    <col min="14594" max="14594" width="48.109375" customWidth="1"/>
    <col min="14595" max="14595" width="4.109375" customWidth="1"/>
    <col min="14596" max="14596" width="4.77734375" customWidth="1"/>
    <col min="14597" max="14597" width="2.21875" customWidth="1"/>
    <col min="14598" max="14598" width="3.6640625" customWidth="1"/>
    <col min="14599" max="14599" width="2.6640625" customWidth="1"/>
    <col min="14600" max="14600" width="2.44140625" customWidth="1"/>
    <col min="14601" max="14601" width="2.33203125" customWidth="1"/>
    <col min="14602" max="14602" width="11.109375" customWidth="1"/>
    <col min="14603" max="14603" width="11" customWidth="1"/>
    <col min="14604" max="14604" width="2.6640625" customWidth="1"/>
    <col min="14605" max="14605" width="8.44140625" customWidth="1"/>
    <col min="14606" max="14606" width="10.44140625" customWidth="1"/>
    <col min="14607" max="14607" width="0.6640625" customWidth="1"/>
    <col min="14608" max="14608" width="0.33203125" customWidth="1"/>
    <col min="14849" max="14849" width="1.109375" customWidth="1"/>
    <col min="14850" max="14850" width="48.109375" customWidth="1"/>
    <col min="14851" max="14851" width="4.109375" customWidth="1"/>
    <col min="14852" max="14852" width="4.77734375" customWidth="1"/>
    <col min="14853" max="14853" width="2.21875" customWidth="1"/>
    <col min="14854" max="14854" width="3.6640625" customWidth="1"/>
    <col min="14855" max="14855" width="2.6640625" customWidth="1"/>
    <col min="14856" max="14856" width="2.44140625" customWidth="1"/>
    <col min="14857" max="14857" width="2.33203125" customWidth="1"/>
    <col min="14858" max="14858" width="11.109375" customWidth="1"/>
    <col min="14859" max="14859" width="11" customWidth="1"/>
    <col min="14860" max="14860" width="2.6640625" customWidth="1"/>
    <col min="14861" max="14861" width="8.44140625" customWidth="1"/>
    <col min="14862" max="14862" width="10.44140625" customWidth="1"/>
    <col min="14863" max="14863" width="0.6640625" customWidth="1"/>
    <col min="14864" max="14864" width="0.33203125" customWidth="1"/>
    <col min="15105" max="15105" width="1.109375" customWidth="1"/>
    <col min="15106" max="15106" width="48.109375" customWidth="1"/>
    <col min="15107" max="15107" width="4.109375" customWidth="1"/>
    <col min="15108" max="15108" width="4.77734375" customWidth="1"/>
    <col min="15109" max="15109" width="2.21875" customWidth="1"/>
    <col min="15110" max="15110" width="3.6640625" customWidth="1"/>
    <col min="15111" max="15111" width="2.6640625" customWidth="1"/>
    <col min="15112" max="15112" width="2.44140625" customWidth="1"/>
    <col min="15113" max="15113" width="2.33203125" customWidth="1"/>
    <col min="15114" max="15114" width="11.109375" customWidth="1"/>
    <col min="15115" max="15115" width="11" customWidth="1"/>
    <col min="15116" max="15116" width="2.6640625" customWidth="1"/>
    <col min="15117" max="15117" width="8.44140625" customWidth="1"/>
    <col min="15118" max="15118" width="10.44140625" customWidth="1"/>
    <col min="15119" max="15119" width="0.6640625" customWidth="1"/>
    <col min="15120" max="15120" width="0.33203125" customWidth="1"/>
    <col min="15361" max="15361" width="1.109375" customWidth="1"/>
    <col min="15362" max="15362" width="48.109375" customWidth="1"/>
    <col min="15363" max="15363" width="4.109375" customWidth="1"/>
    <col min="15364" max="15364" width="4.77734375" customWidth="1"/>
    <col min="15365" max="15365" width="2.21875" customWidth="1"/>
    <col min="15366" max="15366" width="3.6640625" customWidth="1"/>
    <col min="15367" max="15367" width="2.6640625" customWidth="1"/>
    <col min="15368" max="15368" width="2.44140625" customWidth="1"/>
    <col min="15369" max="15369" width="2.33203125" customWidth="1"/>
    <col min="15370" max="15370" width="11.109375" customWidth="1"/>
    <col min="15371" max="15371" width="11" customWidth="1"/>
    <col min="15372" max="15372" width="2.6640625" customWidth="1"/>
    <col min="15373" max="15373" width="8.44140625" customWidth="1"/>
    <col min="15374" max="15374" width="10.44140625" customWidth="1"/>
    <col min="15375" max="15375" width="0.6640625" customWidth="1"/>
    <col min="15376" max="15376" width="0.33203125" customWidth="1"/>
    <col min="15617" max="15617" width="1.109375" customWidth="1"/>
    <col min="15618" max="15618" width="48.109375" customWidth="1"/>
    <col min="15619" max="15619" width="4.109375" customWidth="1"/>
    <col min="15620" max="15620" width="4.77734375" customWidth="1"/>
    <col min="15621" max="15621" width="2.21875" customWidth="1"/>
    <col min="15622" max="15622" width="3.6640625" customWidth="1"/>
    <col min="15623" max="15623" width="2.6640625" customWidth="1"/>
    <col min="15624" max="15624" width="2.44140625" customWidth="1"/>
    <col min="15625" max="15625" width="2.33203125" customWidth="1"/>
    <col min="15626" max="15626" width="11.109375" customWidth="1"/>
    <col min="15627" max="15627" width="11" customWidth="1"/>
    <col min="15628" max="15628" width="2.6640625" customWidth="1"/>
    <col min="15629" max="15629" width="8.44140625" customWidth="1"/>
    <col min="15630" max="15630" width="10.44140625" customWidth="1"/>
    <col min="15631" max="15631" width="0.6640625" customWidth="1"/>
    <col min="15632" max="15632" width="0.33203125" customWidth="1"/>
    <col min="15873" max="15873" width="1.109375" customWidth="1"/>
    <col min="15874" max="15874" width="48.109375" customWidth="1"/>
    <col min="15875" max="15875" width="4.109375" customWidth="1"/>
    <col min="15876" max="15876" width="4.77734375" customWidth="1"/>
    <col min="15877" max="15877" width="2.21875" customWidth="1"/>
    <col min="15878" max="15878" width="3.6640625" customWidth="1"/>
    <col min="15879" max="15879" width="2.6640625" customWidth="1"/>
    <col min="15880" max="15880" width="2.44140625" customWidth="1"/>
    <col min="15881" max="15881" width="2.33203125" customWidth="1"/>
    <col min="15882" max="15882" width="11.109375" customWidth="1"/>
    <col min="15883" max="15883" width="11" customWidth="1"/>
    <col min="15884" max="15884" width="2.6640625" customWidth="1"/>
    <col min="15885" max="15885" width="8.44140625" customWidth="1"/>
    <col min="15886" max="15886" width="10.44140625" customWidth="1"/>
    <col min="15887" max="15887" width="0.6640625" customWidth="1"/>
    <col min="15888" max="15888" width="0.33203125" customWidth="1"/>
    <col min="16129" max="16129" width="1.109375" customWidth="1"/>
    <col min="16130" max="16130" width="48.109375" customWidth="1"/>
    <col min="16131" max="16131" width="4.109375" customWidth="1"/>
    <col min="16132" max="16132" width="4.77734375" customWidth="1"/>
    <col min="16133" max="16133" width="2.21875" customWidth="1"/>
    <col min="16134" max="16134" width="3.6640625" customWidth="1"/>
    <col min="16135" max="16135" width="2.6640625" customWidth="1"/>
    <col min="16136" max="16136" width="2.44140625" customWidth="1"/>
    <col min="16137" max="16137" width="2.33203125" customWidth="1"/>
    <col min="16138" max="16138" width="11.109375" customWidth="1"/>
    <col min="16139" max="16139" width="11" customWidth="1"/>
    <col min="16140" max="16140" width="2.6640625" customWidth="1"/>
    <col min="16141" max="16141" width="8.44140625" customWidth="1"/>
    <col min="16142" max="16142" width="10.44140625" customWidth="1"/>
    <col min="16143" max="16143" width="0.6640625" customWidth="1"/>
    <col min="16144" max="16144" width="0.33203125" customWidth="1"/>
  </cols>
  <sheetData>
    <row r="1" spans="1:17" ht="39" customHeight="1" x14ac:dyDescent="0.25">
      <c r="B1" s="52"/>
      <c r="C1" s="52"/>
      <c r="D1" s="52"/>
      <c r="E1" s="52"/>
      <c r="F1" s="52"/>
      <c r="H1" s="64" t="s">
        <v>112</v>
      </c>
      <c r="I1" s="65"/>
      <c r="J1" s="65"/>
      <c r="K1" s="65"/>
      <c r="L1" s="65"/>
      <c r="M1" s="65"/>
      <c r="N1" s="65"/>
    </row>
    <row r="2" spans="1:17" ht="6.75" customHeight="1" x14ac:dyDescent="0.25">
      <c r="B2" s="52"/>
      <c r="C2" s="52"/>
      <c r="D2" s="52"/>
      <c r="E2" s="52"/>
      <c r="F2" s="52"/>
    </row>
    <row r="3" spans="1:17" ht="9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customHeight="1" x14ac:dyDescent="0.25">
      <c r="A4" s="1"/>
      <c r="B4" s="54" t="s">
        <v>119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</row>
    <row r="5" spans="1:17" ht="16.5" customHeight="1" x14ac:dyDescent="0.25">
      <c r="A5" s="1"/>
      <c r="B5" s="55" t="s">
        <v>163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"/>
      <c r="P5" s="1"/>
      <c r="Q5" s="1"/>
    </row>
    <row r="6" spans="1:17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6" t="s">
        <v>0</v>
      </c>
      <c r="N6" s="56"/>
      <c r="O6" s="1"/>
      <c r="P6" s="1"/>
      <c r="Q6" s="1"/>
    </row>
    <row r="7" spans="1:17" ht="18" customHeight="1" x14ac:dyDescent="0.25">
      <c r="A7" s="50" t="s">
        <v>19</v>
      </c>
      <c r="B7" s="50"/>
      <c r="C7" s="51" t="s">
        <v>20</v>
      </c>
      <c r="D7" s="51"/>
      <c r="E7" s="51"/>
      <c r="F7" s="51"/>
      <c r="G7" s="51"/>
      <c r="H7" s="51"/>
      <c r="I7" s="51"/>
      <c r="J7" s="51" t="s">
        <v>2</v>
      </c>
      <c r="K7" s="51"/>
      <c r="L7" s="51" t="s">
        <v>21</v>
      </c>
      <c r="M7" s="51"/>
      <c r="N7" s="51"/>
      <c r="O7" s="51"/>
      <c r="P7" s="1"/>
      <c r="Q7" s="1"/>
    </row>
    <row r="8" spans="1:17" ht="36" customHeight="1" x14ac:dyDescent="0.25">
      <c r="A8" s="50"/>
      <c r="B8" s="50"/>
      <c r="C8" s="62" t="s">
        <v>22</v>
      </c>
      <c r="D8" s="62"/>
      <c r="E8" s="62"/>
      <c r="F8" s="62" t="s">
        <v>23</v>
      </c>
      <c r="G8" s="62"/>
      <c r="H8" s="62"/>
      <c r="I8" s="62"/>
      <c r="J8" s="5" t="s">
        <v>22</v>
      </c>
      <c r="K8" s="5" t="s">
        <v>23</v>
      </c>
      <c r="L8" s="62" t="s">
        <v>22</v>
      </c>
      <c r="M8" s="62"/>
      <c r="N8" s="62" t="s">
        <v>23</v>
      </c>
      <c r="O8" s="62"/>
      <c r="P8" s="1"/>
      <c r="Q8" s="1"/>
    </row>
    <row r="9" spans="1:17" ht="16.5" customHeight="1" x14ac:dyDescent="0.25">
      <c r="A9" s="63" t="s">
        <v>24</v>
      </c>
      <c r="B9" s="63"/>
      <c r="C9" s="62">
        <v>1</v>
      </c>
      <c r="D9" s="62"/>
      <c r="E9" s="62"/>
      <c r="F9" s="62">
        <v>2</v>
      </c>
      <c r="G9" s="62"/>
      <c r="H9" s="62"/>
      <c r="I9" s="62"/>
      <c r="J9" s="5">
        <v>3</v>
      </c>
      <c r="K9" s="5">
        <v>4</v>
      </c>
      <c r="L9" s="62" t="s">
        <v>25</v>
      </c>
      <c r="M9" s="62"/>
      <c r="N9" s="62" t="s">
        <v>26</v>
      </c>
      <c r="O9" s="62"/>
      <c r="P9" s="1"/>
      <c r="Q9" s="1"/>
    </row>
    <row r="10" spans="1:17" ht="18" customHeight="1" x14ac:dyDescent="0.25">
      <c r="A10" s="57" t="s">
        <v>17</v>
      </c>
      <c r="B10" s="57"/>
      <c r="C10" s="58">
        <v>0</v>
      </c>
      <c r="D10" s="58"/>
      <c r="E10" s="58"/>
      <c r="F10" s="58">
        <v>6775105867</v>
      </c>
      <c r="G10" s="58"/>
      <c r="H10" s="58"/>
      <c r="I10" s="58"/>
      <c r="J10" s="3">
        <v>0</v>
      </c>
      <c r="K10" s="3">
        <v>27675435052</v>
      </c>
      <c r="L10" s="66"/>
      <c r="M10" s="66"/>
      <c r="N10" s="66">
        <v>408.48712323154609</v>
      </c>
      <c r="O10" s="66"/>
      <c r="P10" s="1"/>
      <c r="Q10" s="1"/>
    </row>
    <row r="11" spans="1:17" ht="18" customHeight="1" x14ac:dyDescent="0.25">
      <c r="A11" s="57" t="s">
        <v>27</v>
      </c>
      <c r="B11" s="57"/>
      <c r="C11" s="58">
        <v>0</v>
      </c>
      <c r="D11" s="58"/>
      <c r="E11" s="58"/>
      <c r="F11" s="58">
        <v>99061905</v>
      </c>
      <c r="G11" s="58"/>
      <c r="H11" s="58"/>
      <c r="I11" s="58"/>
      <c r="J11" s="3">
        <v>0</v>
      </c>
      <c r="K11" s="3">
        <v>103722341</v>
      </c>
      <c r="L11" s="66"/>
      <c r="M11" s="66"/>
      <c r="N11" s="66">
        <v>104.70456932965303</v>
      </c>
      <c r="O11" s="66"/>
      <c r="P11" s="1"/>
      <c r="Q11" s="1"/>
    </row>
    <row r="12" spans="1:17" ht="18" customHeight="1" x14ac:dyDescent="0.25">
      <c r="A12" s="59" t="s">
        <v>28</v>
      </c>
      <c r="B12" s="59"/>
      <c r="C12" s="60">
        <v>0</v>
      </c>
      <c r="D12" s="60"/>
      <c r="E12" s="60"/>
      <c r="F12" s="60">
        <v>7700000</v>
      </c>
      <c r="G12" s="60"/>
      <c r="H12" s="60"/>
      <c r="I12" s="60"/>
      <c r="J12" s="4">
        <v>0</v>
      </c>
      <c r="K12" s="4">
        <v>6845500</v>
      </c>
      <c r="L12" s="67"/>
      <c r="M12" s="67"/>
      <c r="N12" s="67">
        <v>88.902597402597408</v>
      </c>
      <c r="O12" s="67"/>
      <c r="P12" s="1"/>
      <c r="Q12" s="1"/>
    </row>
    <row r="13" spans="1:17" ht="18" customHeight="1" x14ac:dyDescent="0.25">
      <c r="A13" s="59" t="s">
        <v>29</v>
      </c>
      <c r="B13" s="59"/>
      <c r="C13" s="60">
        <v>0</v>
      </c>
      <c r="D13" s="60"/>
      <c r="E13" s="60"/>
      <c r="F13" s="60">
        <v>54761905</v>
      </c>
      <c r="G13" s="60"/>
      <c r="H13" s="60"/>
      <c r="I13" s="60"/>
      <c r="J13" s="4">
        <v>0</v>
      </c>
      <c r="K13" s="4">
        <v>36876841</v>
      </c>
      <c r="L13" s="67"/>
      <c r="M13" s="67"/>
      <c r="N13" s="67">
        <v>67.34031805504209</v>
      </c>
      <c r="O13" s="67"/>
      <c r="P13" s="1"/>
      <c r="Q13" s="1"/>
    </row>
    <row r="14" spans="1:17" ht="18" customHeight="1" x14ac:dyDescent="0.25">
      <c r="A14" s="59" t="s">
        <v>30</v>
      </c>
      <c r="B14" s="59"/>
      <c r="C14" s="60">
        <v>0</v>
      </c>
      <c r="D14" s="60"/>
      <c r="E14" s="60"/>
      <c r="F14" s="60">
        <v>30000000</v>
      </c>
      <c r="G14" s="60"/>
      <c r="H14" s="60"/>
      <c r="I14" s="60"/>
      <c r="J14" s="4">
        <v>0</v>
      </c>
      <c r="K14" s="4">
        <v>49000000</v>
      </c>
      <c r="L14" s="67"/>
      <c r="M14" s="67"/>
      <c r="N14" s="67">
        <v>163.33333333333334</v>
      </c>
      <c r="O14" s="67"/>
      <c r="P14" s="1"/>
      <c r="Q14" s="1"/>
    </row>
    <row r="15" spans="1:17" ht="18" customHeight="1" x14ac:dyDescent="0.25">
      <c r="A15" s="59" t="s">
        <v>31</v>
      </c>
      <c r="B15" s="59"/>
      <c r="C15" s="60">
        <v>0</v>
      </c>
      <c r="D15" s="60"/>
      <c r="E15" s="60"/>
      <c r="F15" s="60">
        <v>6600000</v>
      </c>
      <c r="G15" s="60"/>
      <c r="H15" s="60"/>
      <c r="I15" s="60"/>
      <c r="J15" s="4">
        <v>0</v>
      </c>
      <c r="K15" s="4">
        <v>11000000</v>
      </c>
      <c r="L15" s="67"/>
      <c r="M15" s="67"/>
      <c r="N15" s="67">
        <v>166.66666666666669</v>
      </c>
      <c r="O15" s="67"/>
      <c r="P15" s="1"/>
      <c r="Q15" s="1"/>
    </row>
    <row r="16" spans="1:17" ht="18" customHeight="1" x14ac:dyDescent="0.25">
      <c r="A16" s="59" t="s">
        <v>32</v>
      </c>
      <c r="B16" s="59"/>
      <c r="C16" s="60">
        <v>0</v>
      </c>
      <c r="D16" s="60"/>
      <c r="E16" s="60"/>
      <c r="F16" s="60">
        <v>0</v>
      </c>
      <c r="G16" s="60"/>
      <c r="H16" s="60"/>
      <c r="I16" s="60"/>
      <c r="J16" s="4">
        <v>0</v>
      </c>
      <c r="K16" s="4">
        <v>0</v>
      </c>
      <c r="L16" s="67"/>
      <c r="M16" s="67"/>
      <c r="N16" s="67"/>
      <c r="O16" s="67"/>
      <c r="P16" s="1"/>
      <c r="Q16" s="1"/>
    </row>
    <row r="17" spans="1:17" ht="18" customHeight="1" x14ac:dyDescent="0.25">
      <c r="A17" s="59" t="s">
        <v>33</v>
      </c>
      <c r="B17" s="59"/>
      <c r="C17" s="60">
        <v>0</v>
      </c>
      <c r="D17" s="60"/>
      <c r="E17" s="60"/>
      <c r="F17" s="60">
        <v>0</v>
      </c>
      <c r="G17" s="60"/>
      <c r="H17" s="60"/>
      <c r="I17" s="60"/>
      <c r="J17" s="4">
        <v>0</v>
      </c>
      <c r="K17" s="4">
        <v>0</v>
      </c>
      <c r="L17" s="67"/>
      <c r="M17" s="67"/>
      <c r="N17" s="67"/>
      <c r="O17" s="67"/>
      <c r="P17" s="1"/>
      <c r="Q17" s="1"/>
    </row>
    <row r="18" spans="1:17" ht="18" customHeight="1" x14ac:dyDescent="0.25">
      <c r="A18" s="59" t="s">
        <v>34</v>
      </c>
      <c r="B18" s="59"/>
      <c r="C18" s="60">
        <v>0</v>
      </c>
      <c r="D18" s="60"/>
      <c r="E18" s="60"/>
      <c r="F18" s="60">
        <v>0</v>
      </c>
      <c r="G18" s="60"/>
      <c r="H18" s="60"/>
      <c r="I18" s="60"/>
      <c r="J18" s="4">
        <v>0</v>
      </c>
      <c r="K18" s="4">
        <v>0</v>
      </c>
      <c r="L18" s="67"/>
      <c r="M18" s="67"/>
      <c r="N18" s="67"/>
      <c r="O18" s="67"/>
      <c r="P18" s="1"/>
      <c r="Q18" s="1"/>
    </row>
    <row r="19" spans="1:17" ht="18" customHeight="1" x14ac:dyDescent="0.25">
      <c r="A19" s="59" t="s">
        <v>35</v>
      </c>
      <c r="B19" s="59"/>
      <c r="C19" s="60">
        <v>0</v>
      </c>
      <c r="D19" s="60"/>
      <c r="E19" s="60"/>
      <c r="F19" s="60">
        <v>0</v>
      </c>
      <c r="G19" s="60"/>
      <c r="H19" s="60"/>
      <c r="I19" s="60"/>
      <c r="J19" s="4">
        <v>0</v>
      </c>
      <c r="K19" s="4">
        <v>0</v>
      </c>
      <c r="L19" s="67"/>
      <c r="M19" s="67"/>
      <c r="N19" s="67"/>
      <c r="O19" s="67"/>
      <c r="P19" s="1"/>
      <c r="Q19" s="1"/>
    </row>
    <row r="20" spans="1:17" ht="18" customHeight="1" x14ac:dyDescent="0.25">
      <c r="A20" s="57" t="s">
        <v>36</v>
      </c>
      <c r="B20" s="57"/>
      <c r="C20" s="58">
        <v>0</v>
      </c>
      <c r="D20" s="58"/>
      <c r="E20" s="58"/>
      <c r="F20" s="58">
        <v>1629900000</v>
      </c>
      <c r="G20" s="58"/>
      <c r="H20" s="58"/>
      <c r="I20" s="58"/>
      <c r="J20" s="3">
        <v>0</v>
      </c>
      <c r="K20" s="3">
        <v>149924852</v>
      </c>
      <c r="L20" s="66"/>
      <c r="M20" s="66"/>
      <c r="N20" s="66">
        <v>9.1984080004908275</v>
      </c>
      <c r="O20" s="66"/>
      <c r="P20" s="1"/>
      <c r="Q20" s="1"/>
    </row>
    <row r="21" spans="1:17" ht="18" customHeight="1" x14ac:dyDescent="0.25">
      <c r="A21" s="59" t="s">
        <v>37</v>
      </c>
      <c r="B21" s="59"/>
      <c r="C21" s="60">
        <v>0</v>
      </c>
      <c r="D21" s="60"/>
      <c r="E21" s="60"/>
      <c r="F21" s="60">
        <v>8900000</v>
      </c>
      <c r="G21" s="60"/>
      <c r="H21" s="60"/>
      <c r="I21" s="60"/>
      <c r="J21" s="4">
        <v>0</v>
      </c>
      <c r="K21" s="4">
        <v>33243267</v>
      </c>
      <c r="L21" s="67"/>
      <c r="M21" s="67"/>
      <c r="N21" s="67">
        <v>373.51985393258428</v>
      </c>
      <c r="O21" s="67"/>
      <c r="P21" s="1"/>
      <c r="Q21" s="1"/>
    </row>
    <row r="22" spans="1:17" ht="18" customHeight="1" x14ac:dyDescent="0.25">
      <c r="A22" s="59" t="s">
        <v>38</v>
      </c>
      <c r="B22" s="59"/>
      <c r="C22" s="60">
        <v>0</v>
      </c>
      <c r="D22" s="60"/>
      <c r="E22" s="60"/>
      <c r="F22" s="60">
        <v>1500000</v>
      </c>
      <c r="G22" s="60"/>
      <c r="H22" s="60"/>
      <c r="I22" s="60"/>
      <c r="J22" s="4">
        <v>0</v>
      </c>
      <c r="K22" s="4">
        <v>1294715</v>
      </c>
      <c r="L22" s="67"/>
      <c r="M22" s="67"/>
      <c r="N22" s="67">
        <v>86.314333333333337</v>
      </c>
      <c r="O22" s="67"/>
      <c r="P22" s="1"/>
      <c r="Q22" s="1"/>
    </row>
    <row r="23" spans="1:17" ht="18" customHeight="1" x14ac:dyDescent="0.25">
      <c r="A23" s="59" t="s">
        <v>39</v>
      </c>
      <c r="B23" s="59"/>
      <c r="C23" s="60">
        <v>0</v>
      </c>
      <c r="D23" s="60"/>
      <c r="E23" s="60"/>
      <c r="F23" s="60">
        <v>0</v>
      </c>
      <c r="G23" s="60"/>
      <c r="H23" s="60"/>
      <c r="I23" s="60"/>
      <c r="J23" s="4">
        <v>0</v>
      </c>
      <c r="K23" s="4">
        <v>0</v>
      </c>
      <c r="L23" s="67"/>
      <c r="M23" s="67"/>
      <c r="N23" s="67"/>
      <c r="O23" s="67"/>
      <c r="P23" s="1"/>
      <c r="Q23" s="1"/>
    </row>
    <row r="24" spans="1:17" ht="18" customHeight="1" x14ac:dyDescent="0.25">
      <c r="A24" s="59" t="s">
        <v>40</v>
      </c>
      <c r="B24" s="59"/>
      <c r="C24" s="60">
        <v>0</v>
      </c>
      <c r="D24" s="60"/>
      <c r="E24" s="60"/>
      <c r="F24" s="60">
        <v>3000000</v>
      </c>
      <c r="G24" s="60"/>
      <c r="H24" s="60"/>
      <c r="I24" s="60"/>
      <c r="J24" s="4">
        <v>0</v>
      </c>
      <c r="K24" s="4">
        <v>4500000</v>
      </c>
      <c r="L24" s="67"/>
      <c r="M24" s="67"/>
      <c r="N24" s="67">
        <v>150</v>
      </c>
      <c r="O24" s="67"/>
      <c r="P24" s="1"/>
      <c r="Q24" s="1"/>
    </row>
    <row r="25" spans="1:17" ht="18" customHeight="1" x14ac:dyDescent="0.25">
      <c r="A25" s="59" t="s">
        <v>41</v>
      </c>
      <c r="B25" s="59"/>
      <c r="C25" s="60">
        <v>0</v>
      </c>
      <c r="D25" s="60"/>
      <c r="E25" s="60"/>
      <c r="F25" s="60">
        <v>4400000</v>
      </c>
      <c r="G25" s="60"/>
      <c r="H25" s="60"/>
      <c r="I25" s="60"/>
      <c r="J25" s="4">
        <v>0</v>
      </c>
      <c r="K25" s="4">
        <v>27448552</v>
      </c>
      <c r="L25" s="67"/>
      <c r="M25" s="67"/>
      <c r="N25" s="67">
        <v>623.83072727272724</v>
      </c>
      <c r="O25" s="67"/>
      <c r="P25" s="1"/>
      <c r="Q25" s="1"/>
    </row>
    <row r="26" spans="1:17" ht="18" customHeight="1" x14ac:dyDescent="0.25">
      <c r="A26" s="59" t="s">
        <v>42</v>
      </c>
      <c r="B26" s="59"/>
      <c r="C26" s="60">
        <v>0</v>
      </c>
      <c r="D26" s="60"/>
      <c r="E26" s="60"/>
      <c r="F26" s="60">
        <v>1621000000</v>
      </c>
      <c r="G26" s="60"/>
      <c r="H26" s="60"/>
      <c r="I26" s="60"/>
      <c r="J26" s="4">
        <v>0</v>
      </c>
      <c r="K26" s="4">
        <v>116681585</v>
      </c>
      <c r="L26" s="67"/>
      <c r="M26" s="67"/>
      <c r="N26" s="67">
        <v>7.1981236890808136</v>
      </c>
      <c r="O26" s="67"/>
      <c r="P26" s="1"/>
      <c r="Q26" s="1"/>
    </row>
    <row r="27" spans="1:17" ht="18" customHeight="1" x14ac:dyDescent="0.25">
      <c r="A27" s="59" t="s">
        <v>43</v>
      </c>
      <c r="B27" s="59"/>
      <c r="C27" s="60">
        <v>0</v>
      </c>
      <c r="D27" s="60"/>
      <c r="E27" s="60"/>
      <c r="F27" s="60">
        <v>0</v>
      </c>
      <c r="G27" s="60"/>
      <c r="H27" s="60"/>
      <c r="I27" s="60"/>
      <c r="J27" s="4">
        <v>0</v>
      </c>
      <c r="K27" s="4">
        <v>0</v>
      </c>
      <c r="L27" s="67"/>
      <c r="M27" s="67"/>
      <c r="N27" s="67"/>
      <c r="O27" s="67"/>
      <c r="P27" s="1"/>
      <c r="Q27" s="1"/>
    </row>
    <row r="28" spans="1:17" ht="18" customHeight="1" x14ac:dyDescent="0.25">
      <c r="A28" s="59" t="s">
        <v>44</v>
      </c>
      <c r="B28" s="59"/>
      <c r="C28" s="60">
        <v>0</v>
      </c>
      <c r="D28" s="60"/>
      <c r="E28" s="60"/>
      <c r="F28" s="60">
        <v>1600000000</v>
      </c>
      <c r="G28" s="60"/>
      <c r="H28" s="60"/>
      <c r="I28" s="60"/>
      <c r="J28" s="4">
        <v>0</v>
      </c>
      <c r="K28" s="4">
        <v>29280000</v>
      </c>
      <c r="L28" s="67"/>
      <c r="M28" s="67"/>
      <c r="N28" s="67">
        <v>1.83</v>
      </c>
      <c r="O28" s="67"/>
      <c r="P28" s="1"/>
      <c r="Q28" s="1"/>
    </row>
    <row r="29" spans="1:17" ht="18" customHeight="1" x14ac:dyDescent="0.25">
      <c r="A29" s="59" t="s">
        <v>45</v>
      </c>
      <c r="B29" s="59"/>
      <c r="C29" s="60">
        <v>0</v>
      </c>
      <c r="D29" s="60"/>
      <c r="E29" s="60"/>
      <c r="F29" s="60">
        <v>0</v>
      </c>
      <c r="G29" s="60"/>
      <c r="H29" s="60"/>
      <c r="I29" s="60"/>
      <c r="J29" s="4">
        <v>0</v>
      </c>
      <c r="K29" s="4">
        <v>0</v>
      </c>
      <c r="L29" s="67"/>
      <c r="M29" s="67"/>
      <c r="N29" s="67"/>
      <c r="O29" s="67"/>
      <c r="P29" s="1"/>
      <c r="Q29" s="1"/>
    </row>
    <row r="30" spans="1:17" ht="18" customHeight="1" x14ac:dyDescent="0.25">
      <c r="A30" s="59" t="s">
        <v>46</v>
      </c>
      <c r="B30" s="59"/>
      <c r="C30" s="60">
        <v>0</v>
      </c>
      <c r="D30" s="60"/>
      <c r="E30" s="60"/>
      <c r="F30" s="60">
        <v>0</v>
      </c>
      <c r="G30" s="60"/>
      <c r="H30" s="60"/>
      <c r="I30" s="60"/>
      <c r="J30" s="4">
        <v>0</v>
      </c>
      <c r="K30" s="4">
        <v>0</v>
      </c>
      <c r="L30" s="67"/>
      <c r="M30" s="67"/>
      <c r="N30" s="67"/>
      <c r="O30" s="67"/>
      <c r="P30" s="1"/>
      <c r="Q30" s="1"/>
    </row>
    <row r="31" spans="1:17" ht="18" customHeight="1" x14ac:dyDescent="0.25">
      <c r="A31" s="59" t="s">
        <v>47</v>
      </c>
      <c r="B31" s="59"/>
      <c r="C31" s="60">
        <v>0</v>
      </c>
      <c r="D31" s="60"/>
      <c r="E31" s="60"/>
      <c r="F31" s="60">
        <v>0</v>
      </c>
      <c r="G31" s="60"/>
      <c r="H31" s="60"/>
      <c r="I31" s="60"/>
      <c r="J31" s="4">
        <v>0</v>
      </c>
      <c r="K31" s="4">
        <v>0</v>
      </c>
      <c r="L31" s="67"/>
      <c r="M31" s="67"/>
      <c r="N31" s="67"/>
      <c r="O31" s="67"/>
      <c r="P31" s="1"/>
      <c r="Q31" s="1"/>
    </row>
    <row r="32" spans="1:17" ht="18" customHeight="1" x14ac:dyDescent="0.25">
      <c r="A32" s="59" t="s">
        <v>48</v>
      </c>
      <c r="B32" s="59"/>
      <c r="C32" s="60">
        <v>0</v>
      </c>
      <c r="D32" s="60"/>
      <c r="E32" s="60"/>
      <c r="F32" s="60">
        <v>0</v>
      </c>
      <c r="G32" s="60"/>
      <c r="H32" s="60"/>
      <c r="I32" s="60"/>
      <c r="J32" s="4">
        <v>0</v>
      </c>
      <c r="K32" s="4">
        <v>0</v>
      </c>
      <c r="L32" s="67"/>
      <c r="M32" s="67"/>
      <c r="N32" s="67"/>
      <c r="O32" s="67"/>
      <c r="P32" s="1"/>
      <c r="Q32" s="1"/>
    </row>
    <row r="33" spans="1:17" ht="18" customHeight="1" x14ac:dyDescent="0.25">
      <c r="A33" s="59" t="s">
        <v>49</v>
      </c>
      <c r="B33" s="59"/>
      <c r="C33" s="60">
        <v>0</v>
      </c>
      <c r="D33" s="60"/>
      <c r="E33" s="60"/>
      <c r="F33" s="60">
        <v>9000000</v>
      </c>
      <c r="G33" s="60"/>
      <c r="H33" s="60"/>
      <c r="I33" s="60"/>
      <c r="J33" s="4">
        <v>0</v>
      </c>
      <c r="K33" s="4">
        <v>11734006</v>
      </c>
      <c r="L33" s="67"/>
      <c r="M33" s="67"/>
      <c r="N33" s="67">
        <v>130.37784444444443</v>
      </c>
      <c r="O33" s="67"/>
      <c r="P33" s="1"/>
      <c r="Q33" s="1"/>
    </row>
    <row r="34" spans="1:17" ht="18" customHeight="1" x14ac:dyDescent="0.25">
      <c r="A34" s="59" t="s">
        <v>50</v>
      </c>
      <c r="B34" s="59"/>
      <c r="C34" s="60">
        <v>0</v>
      </c>
      <c r="D34" s="60"/>
      <c r="E34" s="60"/>
      <c r="F34" s="60">
        <v>0</v>
      </c>
      <c r="G34" s="60"/>
      <c r="H34" s="60"/>
      <c r="I34" s="60"/>
      <c r="J34" s="4">
        <v>0</v>
      </c>
      <c r="K34" s="4">
        <v>0</v>
      </c>
      <c r="L34" s="67"/>
      <c r="M34" s="67"/>
      <c r="N34" s="67"/>
      <c r="O34" s="67"/>
      <c r="P34" s="1"/>
      <c r="Q34" s="1"/>
    </row>
    <row r="35" spans="1:17" ht="18" customHeight="1" x14ac:dyDescent="0.25">
      <c r="A35" s="59" t="s">
        <v>51</v>
      </c>
      <c r="B35" s="59"/>
      <c r="C35" s="60">
        <v>0</v>
      </c>
      <c r="D35" s="60"/>
      <c r="E35" s="60"/>
      <c r="F35" s="60">
        <v>12000000</v>
      </c>
      <c r="G35" s="60"/>
      <c r="H35" s="60"/>
      <c r="I35" s="60"/>
      <c r="J35" s="4">
        <v>0</v>
      </c>
      <c r="K35" s="4">
        <v>75660539</v>
      </c>
      <c r="L35" s="67"/>
      <c r="M35" s="67"/>
      <c r="N35" s="67">
        <v>630.50449166666669</v>
      </c>
      <c r="O35" s="67"/>
      <c r="P35" s="1"/>
      <c r="Q35" s="1"/>
    </row>
    <row r="36" spans="1:17" ht="18" customHeight="1" x14ac:dyDescent="0.25">
      <c r="A36" s="59" t="s">
        <v>52</v>
      </c>
      <c r="B36" s="59"/>
      <c r="C36" s="60">
        <v>0</v>
      </c>
      <c r="D36" s="60"/>
      <c r="E36" s="60"/>
      <c r="F36" s="60">
        <v>0</v>
      </c>
      <c r="G36" s="60"/>
      <c r="H36" s="60"/>
      <c r="I36" s="60"/>
      <c r="J36" s="4">
        <v>0</v>
      </c>
      <c r="K36" s="4">
        <v>0</v>
      </c>
      <c r="L36" s="67"/>
      <c r="M36" s="67"/>
      <c r="N36" s="67"/>
      <c r="O36" s="67"/>
      <c r="P36" s="1"/>
      <c r="Q36" s="1"/>
    </row>
    <row r="37" spans="1:17" ht="18" customHeight="1" x14ac:dyDescent="0.25">
      <c r="A37" s="59" t="s">
        <v>53</v>
      </c>
      <c r="B37" s="59"/>
      <c r="C37" s="60">
        <v>0</v>
      </c>
      <c r="D37" s="60"/>
      <c r="E37" s="60"/>
      <c r="F37" s="60">
        <v>0</v>
      </c>
      <c r="G37" s="60"/>
      <c r="H37" s="60"/>
      <c r="I37" s="60"/>
      <c r="J37" s="4">
        <v>0</v>
      </c>
      <c r="K37" s="4">
        <v>0</v>
      </c>
      <c r="L37" s="67"/>
      <c r="M37" s="67"/>
      <c r="N37" s="67"/>
      <c r="O37" s="67"/>
      <c r="P37" s="1"/>
      <c r="Q37" s="1"/>
    </row>
    <row r="38" spans="1:17" ht="18" customHeight="1" x14ac:dyDescent="0.25">
      <c r="A38" s="59" t="s">
        <v>54</v>
      </c>
      <c r="B38" s="59"/>
      <c r="C38" s="60">
        <v>0</v>
      </c>
      <c r="D38" s="60"/>
      <c r="E38" s="60"/>
      <c r="F38" s="60">
        <v>0</v>
      </c>
      <c r="G38" s="60"/>
      <c r="H38" s="60"/>
      <c r="I38" s="60"/>
      <c r="J38" s="4">
        <v>0</v>
      </c>
      <c r="K38" s="4">
        <v>0</v>
      </c>
      <c r="L38" s="67"/>
      <c r="M38" s="67"/>
      <c r="N38" s="67"/>
      <c r="O38" s="67"/>
      <c r="P38" s="1"/>
      <c r="Q38" s="1"/>
    </row>
    <row r="39" spans="1:17" ht="18" customHeight="1" x14ac:dyDescent="0.25">
      <c r="A39" s="59" t="s">
        <v>55</v>
      </c>
      <c r="B39" s="59"/>
      <c r="C39" s="60">
        <v>0</v>
      </c>
      <c r="D39" s="60"/>
      <c r="E39" s="60"/>
      <c r="F39" s="60">
        <v>0</v>
      </c>
      <c r="G39" s="60"/>
      <c r="H39" s="60"/>
      <c r="I39" s="60"/>
      <c r="J39" s="4">
        <v>0</v>
      </c>
      <c r="K39" s="4">
        <v>7040</v>
      </c>
      <c r="L39" s="67"/>
      <c r="M39" s="67"/>
      <c r="N39" s="67"/>
      <c r="O39" s="67"/>
      <c r="P39" s="1"/>
      <c r="Q39" s="1"/>
    </row>
    <row r="40" spans="1:17" ht="18" customHeight="1" x14ac:dyDescent="0.25">
      <c r="A40" s="57" t="s">
        <v>56</v>
      </c>
      <c r="B40" s="57"/>
      <c r="C40" s="58">
        <v>0</v>
      </c>
      <c r="D40" s="58"/>
      <c r="E40" s="58"/>
      <c r="F40" s="58">
        <v>0</v>
      </c>
      <c r="G40" s="58"/>
      <c r="H40" s="58"/>
      <c r="I40" s="58"/>
      <c r="J40" s="3">
        <v>0</v>
      </c>
      <c r="K40" s="3">
        <v>0</v>
      </c>
      <c r="L40" s="66"/>
      <c r="M40" s="66"/>
      <c r="N40" s="66"/>
      <c r="O40" s="66"/>
      <c r="P40" s="1"/>
      <c r="Q40" s="1"/>
    </row>
    <row r="41" spans="1:17" ht="18" customHeight="1" x14ac:dyDescent="0.25">
      <c r="A41" s="57" t="s">
        <v>57</v>
      </c>
      <c r="B41" s="57"/>
      <c r="C41" s="58">
        <v>0</v>
      </c>
      <c r="D41" s="58"/>
      <c r="E41" s="58"/>
      <c r="F41" s="58">
        <v>0</v>
      </c>
      <c r="G41" s="58"/>
      <c r="H41" s="58"/>
      <c r="I41" s="58"/>
      <c r="J41" s="3">
        <v>0</v>
      </c>
      <c r="K41" s="3">
        <v>7177514306</v>
      </c>
      <c r="L41" s="66"/>
      <c r="M41" s="66"/>
      <c r="N41" s="66"/>
      <c r="O41" s="66"/>
      <c r="P41" s="1"/>
      <c r="Q41" s="1"/>
    </row>
    <row r="42" spans="1:17" ht="18" customHeight="1" x14ac:dyDescent="0.25">
      <c r="A42" s="57" t="s">
        <v>58</v>
      </c>
      <c r="B42" s="57"/>
      <c r="C42" s="58">
        <v>0</v>
      </c>
      <c r="D42" s="58"/>
      <c r="E42" s="58"/>
      <c r="F42" s="58">
        <v>0</v>
      </c>
      <c r="G42" s="58"/>
      <c r="H42" s="58"/>
      <c r="I42" s="58"/>
      <c r="J42" s="3">
        <v>0</v>
      </c>
      <c r="K42" s="3">
        <v>357349779</v>
      </c>
      <c r="L42" s="66"/>
      <c r="M42" s="66"/>
      <c r="N42" s="66"/>
      <c r="O42" s="66"/>
      <c r="P42" s="1"/>
      <c r="Q42" s="1"/>
    </row>
    <row r="43" spans="1:17" ht="18" customHeight="1" x14ac:dyDescent="0.25">
      <c r="A43" s="57" t="s">
        <v>59</v>
      </c>
      <c r="B43" s="57"/>
      <c r="C43" s="58">
        <v>0</v>
      </c>
      <c r="D43" s="58"/>
      <c r="E43" s="58"/>
      <c r="F43" s="58">
        <v>5046143962</v>
      </c>
      <c r="G43" s="58"/>
      <c r="H43" s="58"/>
      <c r="I43" s="58"/>
      <c r="J43" s="3">
        <v>0</v>
      </c>
      <c r="K43" s="3">
        <v>19886923774</v>
      </c>
      <c r="L43" s="66"/>
      <c r="M43" s="66"/>
      <c r="N43" s="66">
        <v>394.10139551623041</v>
      </c>
      <c r="O43" s="66"/>
      <c r="P43" s="1"/>
      <c r="Q43" s="1"/>
    </row>
    <row r="44" spans="1:17" ht="18" customHeight="1" x14ac:dyDescent="0.25">
      <c r="A44" s="59" t="s">
        <v>11</v>
      </c>
      <c r="B44" s="59"/>
      <c r="C44" s="60">
        <v>0</v>
      </c>
      <c r="D44" s="60"/>
      <c r="E44" s="60"/>
      <c r="F44" s="60">
        <v>5046143962</v>
      </c>
      <c r="G44" s="60"/>
      <c r="H44" s="60"/>
      <c r="I44" s="60"/>
      <c r="J44" s="4">
        <v>0</v>
      </c>
      <c r="K44" s="4">
        <v>4871764362</v>
      </c>
      <c r="L44" s="67"/>
      <c r="M44" s="67"/>
      <c r="N44" s="67">
        <v>96.544299938464576</v>
      </c>
      <c r="O44" s="67"/>
      <c r="P44" s="1"/>
      <c r="Q44" s="1"/>
    </row>
    <row r="45" spans="1:17" ht="18" customHeight="1" x14ac:dyDescent="0.25">
      <c r="A45" s="59" t="s">
        <v>13</v>
      </c>
      <c r="B45" s="59"/>
      <c r="C45" s="60">
        <v>0</v>
      </c>
      <c r="D45" s="60"/>
      <c r="E45" s="60"/>
      <c r="F45" s="60">
        <v>0</v>
      </c>
      <c r="G45" s="60"/>
      <c r="H45" s="60"/>
      <c r="I45" s="60"/>
      <c r="J45" s="4">
        <v>0</v>
      </c>
      <c r="K45" s="4">
        <v>15015159412</v>
      </c>
      <c r="L45" s="67"/>
      <c r="M45" s="67"/>
      <c r="N45" s="67"/>
      <c r="O45" s="67"/>
      <c r="P45" s="1"/>
      <c r="Q45" s="1"/>
    </row>
    <row r="46" spans="1:17" ht="3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198">
    <mergeCell ref="A44:B44"/>
    <mergeCell ref="C44:E44"/>
    <mergeCell ref="F44:I44"/>
    <mergeCell ref="L44:M44"/>
    <mergeCell ref="N44:O44"/>
    <mergeCell ref="A45:B45"/>
    <mergeCell ref="C45:E45"/>
    <mergeCell ref="F45:I45"/>
    <mergeCell ref="L45:M45"/>
    <mergeCell ref="N45:O45"/>
    <mergeCell ref="A42:B42"/>
    <mergeCell ref="C42:E42"/>
    <mergeCell ref="F42:I42"/>
    <mergeCell ref="L42:M42"/>
    <mergeCell ref="N42:O42"/>
    <mergeCell ref="A43:B43"/>
    <mergeCell ref="C43:E43"/>
    <mergeCell ref="F43:I43"/>
    <mergeCell ref="L43:M43"/>
    <mergeCell ref="N43:O43"/>
    <mergeCell ref="A40:B40"/>
    <mergeCell ref="C40:E40"/>
    <mergeCell ref="F40:I40"/>
    <mergeCell ref="L40:M40"/>
    <mergeCell ref="N40:O40"/>
    <mergeCell ref="A41:B41"/>
    <mergeCell ref="C41:E41"/>
    <mergeCell ref="F41:I41"/>
    <mergeCell ref="L41:M41"/>
    <mergeCell ref="N41:O41"/>
    <mergeCell ref="A38:B38"/>
    <mergeCell ref="C38:E38"/>
    <mergeCell ref="F38:I38"/>
    <mergeCell ref="L38:M38"/>
    <mergeCell ref="N38:O38"/>
    <mergeCell ref="A39:B39"/>
    <mergeCell ref="C39:E39"/>
    <mergeCell ref="F39:I39"/>
    <mergeCell ref="L39:M39"/>
    <mergeCell ref="N39:O39"/>
    <mergeCell ref="A36:B36"/>
    <mergeCell ref="C36:E36"/>
    <mergeCell ref="F36:I36"/>
    <mergeCell ref="L36:M36"/>
    <mergeCell ref="N36:O36"/>
    <mergeCell ref="A37:B37"/>
    <mergeCell ref="C37:E37"/>
    <mergeCell ref="F37:I37"/>
    <mergeCell ref="L37:M37"/>
    <mergeCell ref="N37:O37"/>
    <mergeCell ref="A34:B34"/>
    <mergeCell ref="C34:E34"/>
    <mergeCell ref="F34:I34"/>
    <mergeCell ref="L34:M34"/>
    <mergeCell ref="N34:O34"/>
    <mergeCell ref="A35:B35"/>
    <mergeCell ref="C35:E35"/>
    <mergeCell ref="F35:I35"/>
    <mergeCell ref="L35:M35"/>
    <mergeCell ref="N35:O35"/>
    <mergeCell ref="A32:B32"/>
    <mergeCell ref="C32:E32"/>
    <mergeCell ref="F32:I32"/>
    <mergeCell ref="L32:M32"/>
    <mergeCell ref="N32:O32"/>
    <mergeCell ref="A33:B33"/>
    <mergeCell ref="C33:E33"/>
    <mergeCell ref="F33:I33"/>
    <mergeCell ref="L33:M33"/>
    <mergeCell ref="N33:O33"/>
    <mergeCell ref="A30:B30"/>
    <mergeCell ref="C30:E30"/>
    <mergeCell ref="F30:I30"/>
    <mergeCell ref="L30:M30"/>
    <mergeCell ref="N30:O30"/>
    <mergeCell ref="A31:B31"/>
    <mergeCell ref="C31:E31"/>
    <mergeCell ref="F31:I31"/>
    <mergeCell ref="L31:M31"/>
    <mergeCell ref="N31:O31"/>
    <mergeCell ref="A28:B28"/>
    <mergeCell ref="C28:E28"/>
    <mergeCell ref="F28:I28"/>
    <mergeCell ref="L28:M28"/>
    <mergeCell ref="N28:O28"/>
    <mergeCell ref="A29:B29"/>
    <mergeCell ref="C29:E29"/>
    <mergeCell ref="F29:I29"/>
    <mergeCell ref="L29:M29"/>
    <mergeCell ref="N29:O29"/>
    <mergeCell ref="A26:B26"/>
    <mergeCell ref="C26:E26"/>
    <mergeCell ref="F26:I26"/>
    <mergeCell ref="L26:M26"/>
    <mergeCell ref="N26:O26"/>
    <mergeCell ref="A27:B27"/>
    <mergeCell ref="C27:E27"/>
    <mergeCell ref="F27:I27"/>
    <mergeCell ref="L27:M27"/>
    <mergeCell ref="N27:O27"/>
    <mergeCell ref="A24:B24"/>
    <mergeCell ref="C24:E24"/>
    <mergeCell ref="F24:I24"/>
    <mergeCell ref="L24:M24"/>
    <mergeCell ref="N24:O24"/>
    <mergeCell ref="A25:B25"/>
    <mergeCell ref="C25:E25"/>
    <mergeCell ref="F25:I25"/>
    <mergeCell ref="L25:M25"/>
    <mergeCell ref="N25:O25"/>
    <mergeCell ref="A22:B22"/>
    <mergeCell ref="C22:E22"/>
    <mergeCell ref="F22:I22"/>
    <mergeCell ref="L22:M22"/>
    <mergeCell ref="N22:O22"/>
    <mergeCell ref="A23:B23"/>
    <mergeCell ref="C23:E23"/>
    <mergeCell ref="F23:I23"/>
    <mergeCell ref="L23:M23"/>
    <mergeCell ref="N23:O23"/>
    <mergeCell ref="A20:B20"/>
    <mergeCell ref="C20:E20"/>
    <mergeCell ref="F20:I20"/>
    <mergeCell ref="L20:M20"/>
    <mergeCell ref="N20:O20"/>
    <mergeCell ref="A21:B21"/>
    <mergeCell ref="C21:E21"/>
    <mergeCell ref="F21:I21"/>
    <mergeCell ref="L21:M21"/>
    <mergeCell ref="N21:O21"/>
    <mergeCell ref="A18:B18"/>
    <mergeCell ref="C18:E18"/>
    <mergeCell ref="F18:I18"/>
    <mergeCell ref="L18:M18"/>
    <mergeCell ref="N18:O18"/>
    <mergeCell ref="A19:B19"/>
    <mergeCell ref="C19:E19"/>
    <mergeCell ref="F19:I19"/>
    <mergeCell ref="L19:M19"/>
    <mergeCell ref="N19:O19"/>
    <mergeCell ref="A16:B16"/>
    <mergeCell ref="C16:E16"/>
    <mergeCell ref="F16:I16"/>
    <mergeCell ref="L16:M16"/>
    <mergeCell ref="N16:O16"/>
    <mergeCell ref="A17:B17"/>
    <mergeCell ref="C17:E17"/>
    <mergeCell ref="F17:I17"/>
    <mergeCell ref="L17:M17"/>
    <mergeCell ref="N17:O17"/>
    <mergeCell ref="A14:B14"/>
    <mergeCell ref="C14:E14"/>
    <mergeCell ref="F14:I14"/>
    <mergeCell ref="L14:M14"/>
    <mergeCell ref="N14:O14"/>
    <mergeCell ref="A15:B15"/>
    <mergeCell ref="C15:E15"/>
    <mergeCell ref="F15:I15"/>
    <mergeCell ref="L15:M15"/>
    <mergeCell ref="N15:O15"/>
    <mergeCell ref="A12:B12"/>
    <mergeCell ref="C12:E12"/>
    <mergeCell ref="F12:I12"/>
    <mergeCell ref="L12:M12"/>
    <mergeCell ref="N12:O12"/>
    <mergeCell ref="A13:B13"/>
    <mergeCell ref="C13:E13"/>
    <mergeCell ref="F13:I13"/>
    <mergeCell ref="L13:M13"/>
    <mergeCell ref="N13:O13"/>
    <mergeCell ref="A10:B10"/>
    <mergeCell ref="C10:E10"/>
    <mergeCell ref="F10:I10"/>
    <mergeCell ref="L10:M10"/>
    <mergeCell ref="N10:O10"/>
    <mergeCell ref="A11:B11"/>
    <mergeCell ref="C11:E11"/>
    <mergeCell ref="F11:I11"/>
    <mergeCell ref="L11:M11"/>
    <mergeCell ref="N11:O11"/>
    <mergeCell ref="F8:I8"/>
    <mergeCell ref="L8:M8"/>
    <mergeCell ref="N8:O8"/>
    <mergeCell ref="A9:B9"/>
    <mergeCell ref="C9:E9"/>
    <mergeCell ref="F9:I9"/>
    <mergeCell ref="L9:M9"/>
    <mergeCell ref="N9:O9"/>
    <mergeCell ref="B1:F2"/>
    <mergeCell ref="H1:N1"/>
    <mergeCell ref="B4:N4"/>
    <mergeCell ref="B5:N5"/>
    <mergeCell ref="M6:N6"/>
    <mergeCell ref="A7:B8"/>
    <mergeCell ref="C7:I7"/>
    <mergeCell ref="J7:K7"/>
    <mergeCell ref="L7:O7"/>
    <mergeCell ref="C8:E8"/>
  </mergeCells>
  <pageMargins left="0.7" right="0.16" top="0.47" bottom="0.44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workbookViewId="0">
      <selection activeCell="B5" sqref="B5:Q5"/>
    </sheetView>
  </sheetViews>
  <sheetFormatPr defaultRowHeight="16.5" x14ac:dyDescent="0.25"/>
  <cols>
    <col min="1" max="1" width="1.109375" customWidth="1"/>
    <col min="2" max="2" width="28.6640625" customWidth="1"/>
    <col min="3" max="3" width="9.5546875" customWidth="1"/>
    <col min="4" max="4" width="9.6640625" customWidth="1"/>
    <col min="5" max="5" width="4.33203125" customWidth="1"/>
    <col min="6" max="6" width="4.77734375" customWidth="1"/>
    <col min="7" max="7" width="0.44140625" customWidth="1"/>
    <col min="8" max="8" width="5.44140625" customWidth="1"/>
    <col min="9" max="9" width="2.6640625" customWidth="1"/>
    <col min="10" max="10" width="1.44140625" customWidth="1"/>
    <col min="11" max="11" width="1" customWidth="1"/>
    <col min="12" max="12" width="8.6640625" customWidth="1"/>
    <col min="13" max="13" width="9.5546875" customWidth="1"/>
    <col min="14" max="14" width="8.88671875" customWidth="1"/>
    <col min="15" max="15" width="0.77734375" customWidth="1"/>
    <col min="16" max="16" width="9.5546875" customWidth="1"/>
    <col min="17" max="17" width="8.5546875" customWidth="1"/>
    <col min="18" max="18" width="1" customWidth="1"/>
    <col min="257" max="257" width="1.109375" customWidth="1"/>
    <col min="258" max="258" width="28.6640625" customWidth="1"/>
    <col min="259" max="259" width="9.5546875" customWidth="1"/>
    <col min="260" max="260" width="9.6640625" customWidth="1"/>
    <col min="261" max="261" width="4.33203125" customWidth="1"/>
    <col min="262" max="262" width="4.77734375" customWidth="1"/>
    <col min="263" max="263" width="0.44140625" customWidth="1"/>
    <col min="264" max="264" width="5.44140625" customWidth="1"/>
    <col min="265" max="265" width="2.6640625" customWidth="1"/>
    <col min="266" max="266" width="1.44140625" customWidth="1"/>
    <col min="267" max="267" width="1" customWidth="1"/>
    <col min="268" max="268" width="8.6640625" customWidth="1"/>
    <col min="269" max="269" width="9.5546875" customWidth="1"/>
    <col min="270" max="270" width="8.88671875" customWidth="1"/>
    <col min="271" max="271" width="0.77734375" customWidth="1"/>
    <col min="272" max="272" width="9.5546875" customWidth="1"/>
    <col min="273" max="273" width="8.5546875" customWidth="1"/>
    <col min="274" max="274" width="1" customWidth="1"/>
    <col min="513" max="513" width="1.109375" customWidth="1"/>
    <col min="514" max="514" width="28.6640625" customWidth="1"/>
    <col min="515" max="515" width="9.5546875" customWidth="1"/>
    <col min="516" max="516" width="9.6640625" customWidth="1"/>
    <col min="517" max="517" width="4.33203125" customWidth="1"/>
    <col min="518" max="518" width="4.77734375" customWidth="1"/>
    <col min="519" max="519" width="0.44140625" customWidth="1"/>
    <col min="520" max="520" width="5.44140625" customWidth="1"/>
    <col min="521" max="521" width="2.6640625" customWidth="1"/>
    <col min="522" max="522" width="1.44140625" customWidth="1"/>
    <col min="523" max="523" width="1" customWidth="1"/>
    <col min="524" max="524" width="8.6640625" customWidth="1"/>
    <col min="525" max="525" width="9.5546875" customWidth="1"/>
    <col min="526" max="526" width="8.88671875" customWidth="1"/>
    <col min="527" max="527" width="0.77734375" customWidth="1"/>
    <col min="528" max="528" width="9.5546875" customWidth="1"/>
    <col min="529" max="529" width="8.5546875" customWidth="1"/>
    <col min="530" max="530" width="1" customWidth="1"/>
    <col min="769" max="769" width="1.109375" customWidth="1"/>
    <col min="770" max="770" width="28.6640625" customWidth="1"/>
    <col min="771" max="771" width="9.5546875" customWidth="1"/>
    <col min="772" max="772" width="9.6640625" customWidth="1"/>
    <col min="773" max="773" width="4.33203125" customWidth="1"/>
    <col min="774" max="774" width="4.77734375" customWidth="1"/>
    <col min="775" max="775" width="0.44140625" customWidth="1"/>
    <col min="776" max="776" width="5.44140625" customWidth="1"/>
    <col min="777" max="777" width="2.6640625" customWidth="1"/>
    <col min="778" max="778" width="1.44140625" customWidth="1"/>
    <col min="779" max="779" width="1" customWidth="1"/>
    <col min="780" max="780" width="8.6640625" customWidth="1"/>
    <col min="781" max="781" width="9.5546875" customWidth="1"/>
    <col min="782" max="782" width="8.88671875" customWidth="1"/>
    <col min="783" max="783" width="0.77734375" customWidth="1"/>
    <col min="784" max="784" width="9.5546875" customWidth="1"/>
    <col min="785" max="785" width="8.5546875" customWidth="1"/>
    <col min="786" max="786" width="1" customWidth="1"/>
    <col min="1025" max="1025" width="1.109375" customWidth="1"/>
    <col min="1026" max="1026" width="28.6640625" customWidth="1"/>
    <col min="1027" max="1027" width="9.5546875" customWidth="1"/>
    <col min="1028" max="1028" width="9.6640625" customWidth="1"/>
    <col min="1029" max="1029" width="4.33203125" customWidth="1"/>
    <col min="1030" max="1030" width="4.77734375" customWidth="1"/>
    <col min="1031" max="1031" width="0.44140625" customWidth="1"/>
    <col min="1032" max="1032" width="5.44140625" customWidth="1"/>
    <col min="1033" max="1033" width="2.6640625" customWidth="1"/>
    <col min="1034" max="1034" width="1.44140625" customWidth="1"/>
    <col min="1035" max="1035" width="1" customWidth="1"/>
    <col min="1036" max="1036" width="8.6640625" customWidth="1"/>
    <col min="1037" max="1037" width="9.5546875" customWidth="1"/>
    <col min="1038" max="1038" width="8.88671875" customWidth="1"/>
    <col min="1039" max="1039" width="0.77734375" customWidth="1"/>
    <col min="1040" max="1040" width="9.5546875" customWidth="1"/>
    <col min="1041" max="1041" width="8.5546875" customWidth="1"/>
    <col min="1042" max="1042" width="1" customWidth="1"/>
    <col min="1281" max="1281" width="1.109375" customWidth="1"/>
    <col min="1282" max="1282" width="28.6640625" customWidth="1"/>
    <col min="1283" max="1283" width="9.5546875" customWidth="1"/>
    <col min="1284" max="1284" width="9.6640625" customWidth="1"/>
    <col min="1285" max="1285" width="4.33203125" customWidth="1"/>
    <col min="1286" max="1286" width="4.77734375" customWidth="1"/>
    <col min="1287" max="1287" width="0.44140625" customWidth="1"/>
    <col min="1288" max="1288" width="5.44140625" customWidth="1"/>
    <col min="1289" max="1289" width="2.6640625" customWidth="1"/>
    <col min="1290" max="1290" width="1.44140625" customWidth="1"/>
    <col min="1291" max="1291" width="1" customWidth="1"/>
    <col min="1292" max="1292" width="8.6640625" customWidth="1"/>
    <col min="1293" max="1293" width="9.5546875" customWidth="1"/>
    <col min="1294" max="1294" width="8.88671875" customWidth="1"/>
    <col min="1295" max="1295" width="0.77734375" customWidth="1"/>
    <col min="1296" max="1296" width="9.5546875" customWidth="1"/>
    <col min="1297" max="1297" width="8.5546875" customWidth="1"/>
    <col min="1298" max="1298" width="1" customWidth="1"/>
    <col min="1537" max="1537" width="1.109375" customWidth="1"/>
    <col min="1538" max="1538" width="28.6640625" customWidth="1"/>
    <col min="1539" max="1539" width="9.5546875" customWidth="1"/>
    <col min="1540" max="1540" width="9.6640625" customWidth="1"/>
    <col min="1541" max="1541" width="4.33203125" customWidth="1"/>
    <col min="1542" max="1542" width="4.77734375" customWidth="1"/>
    <col min="1543" max="1543" width="0.44140625" customWidth="1"/>
    <col min="1544" max="1544" width="5.44140625" customWidth="1"/>
    <col min="1545" max="1545" width="2.6640625" customWidth="1"/>
    <col min="1546" max="1546" width="1.44140625" customWidth="1"/>
    <col min="1547" max="1547" width="1" customWidth="1"/>
    <col min="1548" max="1548" width="8.6640625" customWidth="1"/>
    <col min="1549" max="1549" width="9.5546875" customWidth="1"/>
    <col min="1550" max="1550" width="8.88671875" customWidth="1"/>
    <col min="1551" max="1551" width="0.77734375" customWidth="1"/>
    <col min="1552" max="1552" width="9.5546875" customWidth="1"/>
    <col min="1553" max="1553" width="8.5546875" customWidth="1"/>
    <col min="1554" max="1554" width="1" customWidth="1"/>
    <col min="1793" max="1793" width="1.109375" customWidth="1"/>
    <col min="1794" max="1794" width="28.6640625" customWidth="1"/>
    <col min="1795" max="1795" width="9.5546875" customWidth="1"/>
    <col min="1796" max="1796" width="9.6640625" customWidth="1"/>
    <col min="1797" max="1797" width="4.33203125" customWidth="1"/>
    <col min="1798" max="1798" width="4.77734375" customWidth="1"/>
    <col min="1799" max="1799" width="0.44140625" customWidth="1"/>
    <col min="1800" max="1800" width="5.44140625" customWidth="1"/>
    <col min="1801" max="1801" width="2.6640625" customWidth="1"/>
    <col min="1802" max="1802" width="1.44140625" customWidth="1"/>
    <col min="1803" max="1803" width="1" customWidth="1"/>
    <col min="1804" max="1804" width="8.6640625" customWidth="1"/>
    <col min="1805" max="1805" width="9.5546875" customWidth="1"/>
    <col min="1806" max="1806" width="8.88671875" customWidth="1"/>
    <col min="1807" max="1807" width="0.77734375" customWidth="1"/>
    <col min="1808" max="1808" width="9.5546875" customWidth="1"/>
    <col min="1809" max="1809" width="8.5546875" customWidth="1"/>
    <col min="1810" max="1810" width="1" customWidth="1"/>
    <col min="2049" max="2049" width="1.109375" customWidth="1"/>
    <col min="2050" max="2050" width="28.6640625" customWidth="1"/>
    <col min="2051" max="2051" width="9.5546875" customWidth="1"/>
    <col min="2052" max="2052" width="9.6640625" customWidth="1"/>
    <col min="2053" max="2053" width="4.33203125" customWidth="1"/>
    <col min="2054" max="2054" width="4.77734375" customWidth="1"/>
    <col min="2055" max="2055" width="0.44140625" customWidth="1"/>
    <col min="2056" max="2056" width="5.44140625" customWidth="1"/>
    <col min="2057" max="2057" width="2.6640625" customWidth="1"/>
    <col min="2058" max="2058" width="1.44140625" customWidth="1"/>
    <col min="2059" max="2059" width="1" customWidth="1"/>
    <col min="2060" max="2060" width="8.6640625" customWidth="1"/>
    <col min="2061" max="2061" width="9.5546875" customWidth="1"/>
    <col min="2062" max="2062" width="8.88671875" customWidth="1"/>
    <col min="2063" max="2063" width="0.77734375" customWidth="1"/>
    <col min="2064" max="2064" width="9.5546875" customWidth="1"/>
    <col min="2065" max="2065" width="8.5546875" customWidth="1"/>
    <col min="2066" max="2066" width="1" customWidth="1"/>
    <col min="2305" max="2305" width="1.109375" customWidth="1"/>
    <col min="2306" max="2306" width="28.6640625" customWidth="1"/>
    <col min="2307" max="2307" width="9.5546875" customWidth="1"/>
    <col min="2308" max="2308" width="9.6640625" customWidth="1"/>
    <col min="2309" max="2309" width="4.33203125" customWidth="1"/>
    <col min="2310" max="2310" width="4.77734375" customWidth="1"/>
    <col min="2311" max="2311" width="0.44140625" customWidth="1"/>
    <col min="2312" max="2312" width="5.44140625" customWidth="1"/>
    <col min="2313" max="2313" width="2.6640625" customWidth="1"/>
    <col min="2314" max="2314" width="1.44140625" customWidth="1"/>
    <col min="2315" max="2315" width="1" customWidth="1"/>
    <col min="2316" max="2316" width="8.6640625" customWidth="1"/>
    <col min="2317" max="2317" width="9.5546875" customWidth="1"/>
    <col min="2318" max="2318" width="8.88671875" customWidth="1"/>
    <col min="2319" max="2319" width="0.77734375" customWidth="1"/>
    <col min="2320" max="2320" width="9.5546875" customWidth="1"/>
    <col min="2321" max="2321" width="8.5546875" customWidth="1"/>
    <col min="2322" max="2322" width="1" customWidth="1"/>
    <col min="2561" max="2561" width="1.109375" customWidth="1"/>
    <col min="2562" max="2562" width="28.6640625" customWidth="1"/>
    <col min="2563" max="2563" width="9.5546875" customWidth="1"/>
    <col min="2564" max="2564" width="9.6640625" customWidth="1"/>
    <col min="2565" max="2565" width="4.33203125" customWidth="1"/>
    <col min="2566" max="2566" width="4.77734375" customWidth="1"/>
    <col min="2567" max="2567" width="0.44140625" customWidth="1"/>
    <col min="2568" max="2568" width="5.44140625" customWidth="1"/>
    <col min="2569" max="2569" width="2.6640625" customWidth="1"/>
    <col min="2570" max="2570" width="1.44140625" customWidth="1"/>
    <col min="2571" max="2571" width="1" customWidth="1"/>
    <col min="2572" max="2572" width="8.6640625" customWidth="1"/>
    <col min="2573" max="2573" width="9.5546875" customWidth="1"/>
    <col min="2574" max="2574" width="8.88671875" customWidth="1"/>
    <col min="2575" max="2575" width="0.77734375" customWidth="1"/>
    <col min="2576" max="2576" width="9.5546875" customWidth="1"/>
    <col min="2577" max="2577" width="8.5546875" customWidth="1"/>
    <col min="2578" max="2578" width="1" customWidth="1"/>
    <col min="2817" max="2817" width="1.109375" customWidth="1"/>
    <col min="2818" max="2818" width="28.6640625" customWidth="1"/>
    <col min="2819" max="2819" width="9.5546875" customWidth="1"/>
    <col min="2820" max="2820" width="9.6640625" customWidth="1"/>
    <col min="2821" max="2821" width="4.33203125" customWidth="1"/>
    <col min="2822" max="2822" width="4.77734375" customWidth="1"/>
    <col min="2823" max="2823" width="0.44140625" customWidth="1"/>
    <col min="2824" max="2824" width="5.44140625" customWidth="1"/>
    <col min="2825" max="2825" width="2.6640625" customWidth="1"/>
    <col min="2826" max="2826" width="1.44140625" customWidth="1"/>
    <col min="2827" max="2827" width="1" customWidth="1"/>
    <col min="2828" max="2828" width="8.6640625" customWidth="1"/>
    <col min="2829" max="2829" width="9.5546875" customWidth="1"/>
    <col min="2830" max="2830" width="8.88671875" customWidth="1"/>
    <col min="2831" max="2831" width="0.77734375" customWidth="1"/>
    <col min="2832" max="2832" width="9.5546875" customWidth="1"/>
    <col min="2833" max="2833" width="8.5546875" customWidth="1"/>
    <col min="2834" max="2834" width="1" customWidth="1"/>
    <col min="3073" max="3073" width="1.109375" customWidth="1"/>
    <col min="3074" max="3074" width="28.6640625" customWidth="1"/>
    <col min="3075" max="3075" width="9.5546875" customWidth="1"/>
    <col min="3076" max="3076" width="9.6640625" customWidth="1"/>
    <col min="3077" max="3077" width="4.33203125" customWidth="1"/>
    <col min="3078" max="3078" width="4.77734375" customWidth="1"/>
    <col min="3079" max="3079" width="0.44140625" customWidth="1"/>
    <col min="3080" max="3080" width="5.44140625" customWidth="1"/>
    <col min="3081" max="3081" width="2.6640625" customWidth="1"/>
    <col min="3082" max="3082" width="1.44140625" customWidth="1"/>
    <col min="3083" max="3083" width="1" customWidth="1"/>
    <col min="3084" max="3084" width="8.6640625" customWidth="1"/>
    <col min="3085" max="3085" width="9.5546875" customWidth="1"/>
    <col min="3086" max="3086" width="8.88671875" customWidth="1"/>
    <col min="3087" max="3087" width="0.77734375" customWidth="1"/>
    <col min="3088" max="3088" width="9.5546875" customWidth="1"/>
    <col min="3089" max="3089" width="8.5546875" customWidth="1"/>
    <col min="3090" max="3090" width="1" customWidth="1"/>
    <col min="3329" max="3329" width="1.109375" customWidth="1"/>
    <col min="3330" max="3330" width="28.6640625" customWidth="1"/>
    <col min="3331" max="3331" width="9.5546875" customWidth="1"/>
    <col min="3332" max="3332" width="9.6640625" customWidth="1"/>
    <col min="3333" max="3333" width="4.33203125" customWidth="1"/>
    <col min="3334" max="3334" width="4.77734375" customWidth="1"/>
    <col min="3335" max="3335" width="0.44140625" customWidth="1"/>
    <col min="3336" max="3336" width="5.44140625" customWidth="1"/>
    <col min="3337" max="3337" width="2.6640625" customWidth="1"/>
    <col min="3338" max="3338" width="1.44140625" customWidth="1"/>
    <col min="3339" max="3339" width="1" customWidth="1"/>
    <col min="3340" max="3340" width="8.6640625" customWidth="1"/>
    <col min="3341" max="3341" width="9.5546875" customWidth="1"/>
    <col min="3342" max="3342" width="8.88671875" customWidth="1"/>
    <col min="3343" max="3343" width="0.77734375" customWidth="1"/>
    <col min="3344" max="3344" width="9.5546875" customWidth="1"/>
    <col min="3345" max="3345" width="8.5546875" customWidth="1"/>
    <col min="3346" max="3346" width="1" customWidth="1"/>
    <col min="3585" max="3585" width="1.109375" customWidth="1"/>
    <col min="3586" max="3586" width="28.6640625" customWidth="1"/>
    <col min="3587" max="3587" width="9.5546875" customWidth="1"/>
    <col min="3588" max="3588" width="9.6640625" customWidth="1"/>
    <col min="3589" max="3589" width="4.33203125" customWidth="1"/>
    <col min="3590" max="3590" width="4.77734375" customWidth="1"/>
    <col min="3591" max="3591" width="0.44140625" customWidth="1"/>
    <col min="3592" max="3592" width="5.44140625" customWidth="1"/>
    <col min="3593" max="3593" width="2.6640625" customWidth="1"/>
    <col min="3594" max="3594" width="1.44140625" customWidth="1"/>
    <col min="3595" max="3595" width="1" customWidth="1"/>
    <col min="3596" max="3596" width="8.6640625" customWidth="1"/>
    <col min="3597" max="3597" width="9.5546875" customWidth="1"/>
    <col min="3598" max="3598" width="8.88671875" customWidth="1"/>
    <col min="3599" max="3599" width="0.77734375" customWidth="1"/>
    <col min="3600" max="3600" width="9.5546875" customWidth="1"/>
    <col min="3601" max="3601" width="8.5546875" customWidth="1"/>
    <col min="3602" max="3602" width="1" customWidth="1"/>
    <col min="3841" max="3841" width="1.109375" customWidth="1"/>
    <col min="3842" max="3842" width="28.6640625" customWidth="1"/>
    <col min="3843" max="3843" width="9.5546875" customWidth="1"/>
    <col min="3844" max="3844" width="9.6640625" customWidth="1"/>
    <col min="3845" max="3845" width="4.33203125" customWidth="1"/>
    <col min="3846" max="3846" width="4.77734375" customWidth="1"/>
    <col min="3847" max="3847" width="0.44140625" customWidth="1"/>
    <col min="3848" max="3848" width="5.44140625" customWidth="1"/>
    <col min="3849" max="3849" width="2.6640625" customWidth="1"/>
    <col min="3850" max="3850" width="1.44140625" customWidth="1"/>
    <col min="3851" max="3851" width="1" customWidth="1"/>
    <col min="3852" max="3852" width="8.6640625" customWidth="1"/>
    <col min="3853" max="3853" width="9.5546875" customWidth="1"/>
    <col min="3854" max="3854" width="8.88671875" customWidth="1"/>
    <col min="3855" max="3855" width="0.77734375" customWidth="1"/>
    <col min="3856" max="3856" width="9.5546875" customWidth="1"/>
    <col min="3857" max="3857" width="8.5546875" customWidth="1"/>
    <col min="3858" max="3858" width="1" customWidth="1"/>
    <col min="4097" max="4097" width="1.109375" customWidth="1"/>
    <col min="4098" max="4098" width="28.6640625" customWidth="1"/>
    <col min="4099" max="4099" width="9.5546875" customWidth="1"/>
    <col min="4100" max="4100" width="9.6640625" customWidth="1"/>
    <col min="4101" max="4101" width="4.33203125" customWidth="1"/>
    <col min="4102" max="4102" width="4.77734375" customWidth="1"/>
    <col min="4103" max="4103" width="0.44140625" customWidth="1"/>
    <col min="4104" max="4104" width="5.44140625" customWidth="1"/>
    <col min="4105" max="4105" width="2.6640625" customWidth="1"/>
    <col min="4106" max="4106" width="1.44140625" customWidth="1"/>
    <col min="4107" max="4107" width="1" customWidth="1"/>
    <col min="4108" max="4108" width="8.6640625" customWidth="1"/>
    <col min="4109" max="4109" width="9.5546875" customWidth="1"/>
    <col min="4110" max="4110" width="8.88671875" customWidth="1"/>
    <col min="4111" max="4111" width="0.77734375" customWidth="1"/>
    <col min="4112" max="4112" width="9.5546875" customWidth="1"/>
    <col min="4113" max="4113" width="8.5546875" customWidth="1"/>
    <col min="4114" max="4114" width="1" customWidth="1"/>
    <col min="4353" max="4353" width="1.109375" customWidth="1"/>
    <col min="4354" max="4354" width="28.6640625" customWidth="1"/>
    <col min="4355" max="4355" width="9.5546875" customWidth="1"/>
    <col min="4356" max="4356" width="9.6640625" customWidth="1"/>
    <col min="4357" max="4357" width="4.33203125" customWidth="1"/>
    <col min="4358" max="4358" width="4.77734375" customWidth="1"/>
    <col min="4359" max="4359" width="0.44140625" customWidth="1"/>
    <col min="4360" max="4360" width="5.44140625" customWidth="1"/>
    <col min="4361" max="4361" width="2.6640625" customWidth="1"/>
    <col min="4362" max="4362" width="1.44140625" customWidth="1"/>
    <col min="4363" max="4363" width="1" customWidth="1"/>
    <col min="4364" max="4364" width="8.6640625" customWidth="1"/>
    <col min="4365" max="4365" width="9.5546875" customWidth="1"/>
    <col min="4366" max="4366" width="8.88671875" customWidth="1"/>
    <col min="4367" max="4367" width="0.77734375" customWidth="1"/>
    <col min="4368" max="4368" width="9.5546875" customWidth="1"/>
    <col min="4369" max="4369" width="8.5546875" customWidth="1"/>
    <col min="4370" max="4370" width="1" customWidth="1"/>
    <col min="4609" max="4609" width="1.109375" customWidth="1"/>
    <col min="4610" max="4610" width="28.6640625" customWidth="1"/>
    <col min="4611" max="4611" width="9.5546875" customWidth="1"/>
    <col min="4612" max="4612" width="9.6640625" customWidth="1"/>
    <col min="4613" max="4613" width="4.33203125" customWidth="1"/>
    <col min="4614" max="4614" width="4.77734375" customWidth="1"/>
    <col min="4615" max="4615" width="0.44140625" customWidth="1"/>
    <col min="4616" max="4616" width="5.44140625" customWidth="1"/>
    <col min="4617" max="4617" width="2.6640625" customWidth="1"/>
    <col min="4618" max="4618" width="1.44140625" customWidth="1"/>
    <col min="4619" max="4619" width="1" customWidth="1"/>
    <col min="4620" max="4620" width="8.6640625" customWidth="1"/>
    <col min="4621" max="4621" width="9.5546875" customWidth="1"/>
    <col min="4622" max="4622" width="8.88671875" customWidth="1"/>
    <col min="4623" max="4623" width="0.77734375" customWidth="1"/>
    <col min="4624" max="4624" width="9.5546875" customWidth="1"/>
    <col min="4625" max="4625" width="8.5546875" customWidth="1"/>
    <col min="4626" max="4626" width="1" customWidth="1"/>
    <col min="4865" max="4865" width="1.109375" customWidth="1"/>
    <col min="4866" max="4866" width="28.6640625" customWidth="1"/>
    <col min="4867" max="4867" width="9.5546875" customWidth="1"/>
    <col min="4868" max="4868" width="9.6640625" customWidth="1"/>
    <col min="4869" max="4869" width="4.33203125" customWidth="1"/>
    <col min="4870" max="4870" width="4.77734375" customWidth="1"/>
    <col min="4871" max="4871" width="0.44140625" customWidth="1"/>
    <col min="4872" max="4872" width="5.44140625" customWidth="1"/>
    <col min="4873" max="4873" width="2.6640625" customWidth="1"/>
    <col min="4874" max="4874" width="1.44140625" customWidth="1"/>
    <col min="4875" max="4875" width="1" customWidth="1"/>
    <col min="4876" max="4876" width="8.6640625" customWidth="1"/>
    <col min="4877" max="4877" width="9.5546875" customWidth="1"/>
    <col min="4878" max="4878" width="8.88671875" customWidth="1"/>
    <col min="4879" max="4879" width="0.77734375" customWidth="1"/>
    <col min="4880" max="4880" width="9.5546875" customWidth="1"/>
    <col min="4881" max="4881" width="8.5546875" customWidth="1"/>
    <col min="4882" max="4882" width="1" customWidth="1"/>
    <col min="5121" max="5121" width="1.109375" customWidth="1"/>
    <col min="5122" max="5122" width="28.6640625" customWidth="1"/>
    <col min="5123" max="5123" width="9.5546875" customWidth="1"/>
    <col min="5124" max="5124" width="9.6640625" customWidth="1"/>
    <col min="5125" max="5125" width="4.33203125" customWidth="1"/>
    <col min="5126" max="5126" width="4.77734375" customWidth="1"/>
    <col min="5127" max="5127" width="0.44140625" customWidth="1"/>
    <col min="5128" max="5128" width="5.44140625" customWidth="1"/>
    <col min="5129" max="5129" width="2.6640625" customWidth="1"/>
    <col min="5130" max="5130" width="1.44140625" customWidth="1"/>
    <col min="5131" max="5131" width="1" customWidth="1"/>
    <col min="5132" max="5132" width="8.6640625" customWidth="1"/>
    <col min="5133" max="5133" width="9.5546875" customWidth="1"/>
    <col min="5134" max="5134" width="8.88671875" customWidth="1"/>
    <col min="5135" max="5135" width="0.77734375" customWidth="1"/>
    <col min="5136" max="5136" width="9.5546875" customWidth="1"/>
    <col min="5137" max="5137" width="8.5546875" customWidth="1"/>
    <col min="5138" max="5138" width="1" customWidth="1"/>
    <col min="5377" max="5377" width="1.109375" customWidth="1"/>
    <col min="5378" max="5378" width="28.6640625" customWidth="1"/>
    <col min="5379" max="5379" width="9.5546875" customWidth="1"/>
    <col min="5380" max="5380" width="9.6640625" customWidth="1"/>
    <col min="5381" max="5381" width="4.33203125" customWidth="1"/>
    <col min="5382" max="5382" width="4.77734375" customWidth="1"/>
    <col min="5383" max="5383" width="0.44140625" customWidth="1"/>
    <col min="5384" max="5384" width="5.44140625" customWidth="1"/>
    <col min="5385" max="5385" width="2.6640625" customWidth="1"/>
    <col min="5386" max="5386" width="1.44140625" customWidth="1"/>
    <col min="5387" max="5387" width="1" customWidth="1"/>
    <col min="5388" max="5388" width="8.6640625" customWidth="1"/>
    <col min="5389" max="5389" width="9.5546875" customWidth="1"/>
    <col min="5390" max="5390" width="8.88671875" customWidth="1"/>
    <col min="5391" max="5391" width="0.77734375" customWidth="1"/>
    <col min="5392" max="5392" width="9.5546875" customWidth="1"/>
    <col min="5393" max="5393" width="8.5546875" customWidth="1"/>
    <col min="5394" max="5394" width="1" customWidth="1"/>
    <col min="5633" max="5633" width="1.109375" customWidth="1"/>
    <col min="5634" max="5634" width="28.6640625" customWidth="1"/>
    <col min="5635" max="5635" width="9.5546875" customWidth="1"/>
    <col min="5636" max="5636" width="9.6640625" customWidth="1"/>
    <col min="5637" max="5637" width="4.33203125" customWidth="1"/>
    <col min="5638" max="5638" width="4.77734375" customWidth="1"/>
    <col min="5639" max="5639" width="0.44140625" customWidth="1"/>
    <col min="5640" max="5640" width="5.44140625" customWidth="1"/>
    <col min="5641" max="5641" width="2.6640625" customWidth="1"/>
    <col min="5642" max="5642" width="1.44140625" customWidth="1"/>
    <col min="5643" max="5643" width="1" customWidth="1"/>
    <col min="5644" max="5644" width="8.6640625" customWidth="1"/>
    <col min="5645" max="5645" width="9.5546875" customWidth="1"/>
    <col min="5646" max="5646" width="8.88671875" customWidth="1"/>
    <col min="5647" max="5647" width="0.77734375" customWidth="1"/>
    <col min="5648" max="5648" width="9.5546875" customWidth="1"/>
    <col min="5649" max="5649" width="8.5546875" customWidth="1"/>
    <col min="5650" max="5650" width="1" customWidth="1"/>
    <col min="5889" max="5889" width="1.109375" customWidth="1"/>
    <col min="5890" max="5890" width="28.6640625" customWidth="1"/>
    <col min="5891" max="5891" width="9.5546875" customWidth="1"/>
    <col min="5892" max="5892" width="9.6640625" customWidth="1"/>
    <col min="5893" max="5893" width="4.33203125" customWidth="1"/>
    <col min="5894" max="5894" width="4.77734375" customWidth="1"/>
    <col min="5895" max="5895" width="0.44140625" customWidth="1"/>
    <col min="5896" max="5896" width="5.44140625" customWidth="1"/>
    <col min="5897" max="5897" width="2.6640625" customWidth="1"/>
    <col min="5898" max="5898" width="1.44140625" customWidth="1"/>
    <col min="5899" max="5899" width="1" customWidth="1"/>
    <col min="5900" max="5900" width="8.6640625" customWidth="1"/>
    <col min="5901" max="5901" width="9.5546875" customWidth="1"/>
    <col min="5902" max="5902" width="8.88671875" customWidth="1"/>
    <col min="5903" max="5903" width="0.77734375" customWidth="1"/>
    <col min="5904" max="5904" width="9.5546875" customWidth="1"/>
    <col min="5905" max="5905" width="8.5546875" customWidth="1"/>
    <col min="5906" max="5906" width="1" customWidth="1"/>
    <col min="6145" max="6145" width="1.109375" customWidth="1"/>
    <col min="6146" max="6146" width="28.6640625" customWidth="1"/>
    <col min="6147" max="6147" width="9.5546875" customWidth="1"/>
    <col min="6148" max="6148" width="9.6640625" customWidth="1"/>
    <col min="6149" max="6149" width="4.33203125" customWidth="1"/>
    <col min="6150" max="6150" width="4.77734375" customWidth="1"/>
    <col min="6151" max="6151" width="0.44140625" customWidth="1"/>
    <col min="6152" max="6152" width="5.44140625" customWidth="1"/>
    <col min="6153" max="6153" width="2.6640625" customWidth="1"/>
    <col min="6154" max="6154" width="1.44140625" customWidth="1"/>
    <col min="6155" max="6155" width="1" customWidth="1"/>
    <col min="6156" max="6156" width="8.6640625" customWidth="1"/>
    <col min="6157" max="6157" width="9.5546875" customWidth="1"/>
    <col min="6158" max="6158" width="8.88671875" customWidth="1"/>
    <col min="6159" max="6159" width="0.77734375" customWidth="1"/>
    <col min="6160" max="6160" width="9.5546875" customWidth="1"/>
    <col min="6161" max="6161" width="8.5546875" customWidth="1"/>
    <col min="6162" max="6162" width="1" customWidth="1"/>
    <col min="6401" max="6401" width="1.109375" customWidth="1"/>
    <col min="6402" max="6402" width="28.6640625" customWidth="1"/>
    <col min="6403" max="6403" width="9.5546875" customWidth="1"/>
    <col min="6404" max="6404" width="9.6640625" customWidth="1"/>
    <col min="6405" max="6405" width="4.33203125" customWidth="1"/>
    <col min="6406" max="6406" width="4.77734375" customWidth="1"/>
    <col min="6407" max="6407" width="0.44140625" customWidth="1"/>
    <col min="6408" max="6408" width="5.44140625" customWidth="1"/>
    <col min="6409" max="6409" width="2.6640625" customWidth="1"/>
    <col min="6410" max="6410" width="1.44140625" customWidth="1"/>
    <col min="6411" max="6411" width="1" customWidth="1"/>
    <col min="6412" max="6412" width="8.6640625" customWidth="1"/>
    <col min="6413" max="6413" width="9.5546875" customWidth="1"/>
    <col min="6414" max="6414" width="8.88671875" customWidth="1"/>
    <col min="6415" max="6415" width="0.77734375" customWidth="1"/>
    <col min="6416" max="6416" width="9.5546875" customWidth="1"/>
    <col min="6417" max="6417" width="8.5546875" customWidth="1"/>
    <col min="6418" max="6418" width="1" customWidth="1"/>
    <col min="6657" max="6657" width="1.109375" customWidth="1"/>
    <col min="6658" max="6658" width="28.6640625" customWidth="1"/>
    <col min="6659" max="6659" width="9.5546875" customWidth="1"/>
    <col min="6660" max="6660" width="9.6640625" customWidth="1"/>
    <col min="6661" max="6661" width="4.33203125" customWidth="1"/>
    <col min="6662" max="6662" width="4.77734375" customWidth="1"/>
    <col min="6663" max="6663" width="0.44140625" customWidth="1"/>
    <col min="6664" max="6664" width="5.44140625" customWidth="1"/>
    <col min="6665" max="6665" width="2.6640625" customWidth="1"/>
    <col min="6666" max="6666" width="1.44140625" customWidth="1"/>
    <col min="6667" max="6667" width="1" customWidth="1"/>
    <col min="6668" max="6668" width="8.6640625" customWidth="1"/>
    <col min="6669" max="6669" width="9.5546875" customWidth="1"/>
    <col min="6670" max="6670" width="8.88671875" customWidth="1"/>
    <col min="6671" max="6671" width="0.77734375" customWidth="1"/>
    <col min="6672" max="6672" width="9.5546875" customWidth="1"/>
    <col min="6673" max="6673" width="8.5546875" customWidth="1"/>
    <col min="6674" max="6674" width="1" customWidth="1"/>
    <col min="6913" max="6913" width="1.109375" customWidth="1"/>
    <col min="6914" max="6914" width="28.6640625" customWidth="1"/>
    <col min="6915" max="6915" width="9.5546875" customWidth="1"/>
    <col min="6916" max="6916" width="9.6640625" customWidth="1"/>
    <col min="6917" max="6917" width="4.33203125" customWidth="1"/>
    <col min="6918" max="6918" width="4.77734375" customWidth="1"/>
    <col min="6919" max="6919" width="0.44140625" customWidth="1"/>
    <col min="6920" max="6920" width="5.44140625" customWidth="1"/>
    <col min="6921" max="6921" width="2.6640625" customWidth="1"/>
    <col min="6922" max="6922" width="1.44140625" customWidth="1"/>
    <col min="6923" max="6923" width="1" customWidth="1"/>
    <col min="6924" max="6924" width="8.6640625" customWidth="1"/>
    <col min="6925" max="6925" width="9.5546875" customWidth="1"/>
    <col min="6926" max="6926" width="8.88671875" customWidth="1"/>
    <col min="6927" max="6927" width="0.77734375" customWidth="1"/>
    <col min="6928" max="6928" width="9.5546875" customWidth="1"/>
    <col min="6929" max="6929" width="8.5546875" customWidth="1"/>
    <col min="6930" max="6930" width="1" customWidth="1"/>
    <col min="7169" max="7169" width="1.109375" customWidth="1"/>
    <col min="7170" max="7170" width="28.6640625" customWidth="1"/>
    <col min="7171" max="7171" width="9.5546875" customWidth="1"/>
    <col min="7172" max="7172" width="9.6640625" customWidth="1"/>
    <col min="7173" max="7173" width="4.33203125" customWidth="1"/>
    <col min="7174" max="7174" width="4.77734375" customWidth="1"/>
    <col min="7175" max="7175" width="0.44140625" customWidth="1"/>
    <col min="7176" max="7176" width="5.44140625" customWidth="1"/>
    <col min="7177" max="7177" width="2.6640625" customWidth="1"/>
    <col min="7178" max="7178" width="1.44140625" customWidth="1"/>
    <col min="7179" max="7179" width="1" customWidth="1"/>
    <col min="7180" max="7180" width="8.6640625" customWidth="1"/>
    <col min="7181" max="7181" width="9.5546875" customWidth="1"/>
    <col min="7182" max="7182" width="8.88671875" customWidth="1"/>
    <col min="7183" max="7183" width="0.77734375" customWidth="1"/>
    <col min="7184" max="7184" width="9.5546875" customWidth="1"/>
    <col min="7185" max="7185" width="8.5546875" customWidth="1"/>
    <col min="7186" max="7186" width="1" customWidth="1"/>
    <col min="7425" max="7425" width="1.109375" customWidth="1"/>
    <col min="7426" max="7426" width="28.6640625" customWidth="1"/>
    <col min="7427" max="7427" width="9.5546875" customWidth="1"/>
    <col min="7428" max="7428" width="9.6640625" customWidth="1"/>
    <col min="7429" max="7429" width="4.33203125" customWidth="1"/>
    <col min="7430" max="7430" width="4.77734375" customWidth="1"/>
    <col min="7431" max="7431" width="0.44140625" customWidth="1"/>
    <col min="7432" max="7432" width="5.44140625" customWidth="1"/>
    <col min="7433" max="7433" width="2.6640625" customWidth="1"/>
    <col min="7434" max="7434" width="1.44140625" customWidth="1"/>
    <col min="7435" max="7435" width="1" customWidth="1"/>
    <col min="7436" max="7436" width="8.6640625" customWidth="1"/>
    <col min="7437" max="7437" width="9.5546875" customWidth="1"/>
    <col min="7438" max="7438" width="8.88671875" customWidth="1"/>
    <col min="7439" max="7439" width="0.77734375" customWidth="1"/>
    <col min="7440" max="7440" width="9.5546875" customWidth="1"/>
    <col min="7441" max="7441" width="8.5546875" customWidth="1"/>
    <col min="7442" max="7442" width="1" customWidth="1"/>
    <col min="7681" max="7681" width="1.109375" customWidth="1"/>
    <col min="7682" max="7682" width="28.6640625" customWidth="1"/>
    <col min="7683" max="7683" width="9.5546875" customWidth="1"/>
    <col min="7684" max="7684" width="9.6640625" customWidth="1"/>
    <col min="7685" max="7685" width="4.33203125" customWidth="1"/>
    <col min="7686" max="7686" width="4.77734375" customWidth="1"/>
    <col min="7687" max="7687" width="0.44140625" customWidth="1"/>
    <col min="7688" max="7688" width="5.44140625" customWidth="1"/>
    <col min="7689" max="7689" width="2.6640625" customWidth="1"/>
    <col min="7690" max="7690" width="1.44140625" customWidth="1"/>
    <col min="7691" max="7691" width="1" customWidth="1"/>
    <col min="7692" max="7692" width="8.6640625" customWidth="1"/>
    <col min="7693" max="7693" width="9.5546875" customWidth="1"/>
    <col min="7694" max="7694" width="8.88671875" customWidth="1"/>
    <col min="7695" max="7695" width="0.77734375" customWidth="1"/>
    <col min="7696" max="7696" width="9.5546875" customWidth="1"/>
    <col min="7697" max="7697" width="8.5546875" customWidth="1"/>
    <col min="7698" max="7698" width="1" customWidth="1"/>
    <col min="7937" max="7937" width="1.109375" customWidth="1"/>
    <col min="7938" max="7938" width="28.6640625" customWidth="1"/>
    <col min="7939" max="7939" width="9.5546875" customWidth="1"/>
    <col min="7940" max="7940" width="9.6640625" customWidth="1"/>
    <col min="7941" max="7941" width="4.33203125" customWidth="1"/>
    <col min="7942" max="7942" width="4.77734375" customWidth="1"/>
    <col min="7943" max="7943" width="0.44140625" customWidth="1"/>
    <col min="7944" max="7944" width="5.44140625" customWidth="1"/>
    <col min="7945" max="7945" width="2.6640625" customWidth="1"/>
    <col min="7946" max="7946" width="1.44140625" customWidth="1"/>
    <col min="7947" max="7947" width="1" customWidth="1"/>
    <col min="7948" max="7948" width="8.6640625" customWidth="1"/>
    <col min="7949" max="7949" width="9.5546875" customWidth="1"/>
    <col min="7950" max="7950" width="8.88671875" customWidth="1"/>
    <col min="7951" max="7951" width="0.77734375" customWidth="1"/>
    <col min="7952" max="7952" width="9.5546875" customWidth="1"/>
    <col min="7953" max="7953" width="8.5546875" customWidth="1"/>
    <col min="7954" max="7954" width="1" customWidth="1"/>
    <col min="8193" max="8193" width="1.109375" customWidth="1"/>
    <col min="8194" max="8194" width="28.6640625" customWidth="1"/>
    <col min="8195" max="8195" width="9.5546875" customWidth="1"/>
    <col min="8196" max="8196" width="9.6640625" customWidth="1"/>
    <col min="8197" max="8197" width="4.33203125" customWidth="1"/>
    <col min="8198" max="8198" width="4.77734375" customWidth="1"/>
    <col min="8199" max="8199" width="0.44140625" customWidth="1"/>
    <col min="8200" max="8200" width="5.44140625" customWidth="1"/>
    <col min="8201" max="8201" width="2.6640625" customWidth="1"/>
    <col min="8202" max="8202" width="1.44140625" customWidth="1"/>
    <col min="8203" max="8203" width="1" customWidth="1"/>
    <col min="8204" max="8204" width="8.6640625" customWidth="1"/>
    <col min="8205" max="8205" width="9.5546875" customWidth="1"/>
    <col min="8206" max="8206" width="8.88671875" customWidth="1"/>
    <col min="8207" max="8207" width="0.77734375" customWidth="1"/>
    <col min="8208" max="8208" width="9.5546875" customWidth="1"/>
    <col min="8209" max="8209" width="8.5546875" customWidth="1"/>
    <col min="8210" max="8210" width="1" customWidth="1"/>
    <col min="8449" max="8449" width="1.109375" customWidth="1"/>
    <col min="8450" max="8450" width="28.6640625" customWidth="1"/>
    <col min="8451" max="8451" width="9.5546875" customWidth="1"/>
    <col min="8452" max="8452" width="9.6640625" customWidth="1"/>
    <col min="8453" max="8453" width="4.33203125" customWidth="1"/>
    <col min="8454" max="8454" width="4.77734375" customWidth="1"/>
    <col min="8455" max="8455" width="0.44140625" customWidth="1"/>
    <col min="8456" max="8456" width="5.44140625" customWidth="1"/>
    <col min="8457" max="8457" width="2.6640625" customWidth="1"/>
    <col min="8458" max="8458" width="1.44140625" customWidth="1"/>
    <col min="8459" max="8459" width="1" customWidth="1"/>
    <col min="8460" max="8460" width="8.6640625" customWidth="1"/>
    <col min="8461" max="8461" width="9.5546875" customWidth="1"/>
    <col min="8462" max="8462" width="8.88671875" customWidth="1"/>
    <col min="8463" max="8463" width="0.77734375" customWidth="1"/>
    <col min="8464" max="8464" width="9.5546875" customWidth="1"/>
    <col min="8465" max="8465" width="8.5546875" customWidth="1"/>
    <col min="8466" max="8466" width="1" customWidth="1"/>
    <col min="8705" max="8705" width="1.109375" customWidth="1"/>
    <col min="8706" max="8706" width="28.6640625" customWidth="1"/>
    <col min="8707" max="8707" width="9.5546875" customWidth="1"/>
    <col min="8708" max="8708" width="9.6640625" customWidth="1"/>
    <col min="8709" max="8709" width="4.33203125" customWidth="1"/>
    <col min="8710" max="8710" width="4.77734375" customWidth="1"/>
    <col min="8711" max="8711" width="0.44140625" customWidth="1"/>
    <col min="8712" max="8712" width="5.44140625" customWidth="1"/>
    <col min="8713" max="8713" width="2.6640625" customWidth="1"/>
    <col min="8714" max="8714" width="1.44140625" customWidth="1"/>
    <col min="8715" max="8715" width="1" customWidth="1"/>
    <col min="8716" max="8716" width="8.6640625" customWidth="1"/>
    <col min="8717" max="8717" width="9.5546875" customWidth="1"/>
    <col min="8718" max="8718" width="8.88671875" customWidth="1"/>
    <col min="8719" max="8719" width="0.77734375" customWidth="1"/>
    <col min="8720" max="8720" width="9.5546875" customWidth="1"/>
    <col min="8721" max="8721" width="8.5546875" customWidth="1"/>
    <col min="8722" max="8722" width="1" customWidth="1"/>
    <col min="8961" max="8961" width="1.109375" customWidth="1"/>
    <col min="8962" max="8962" width="28.6640625" customWidth="1"/>
    <col min="8963" max="8963" width="9.5546875" customWidth="1"/>
    <col min="8964" max="8964" width="9.6640625" customWidth="1"/>
    <col min="8965" max="8965" width="4.33203125" customWidth="1"/>
    <col min="8966" max="8966" width="4.77734375" customWidth="1"/>
    <col min="8967" max="8967" width="0.44140625" customWidth="1"/>
    <col min="8968" max="8968" width="5.44140625" customWidth="1"/>
    <col min="8969" max="8969" width="2.6640625" customWidth="1"/>
    <col min="8970" max="8970" width="1.44140625" customWidth="1"/>
    <col min="8971" max="8971" width="1" customWidth="1"/>
    <col min="8972" max="8972" width="8.6640625" customWidth="1"/>
    <col min="8973" max="8973" width="9.5546875" customWidth="1"/>
    <col min="8974" max="8974" width="8.88671875" customWidth="1"/>
    <col min="8975" max="8975" width="0.77734375" customWidth="1"/>
    <col min="8976" max="8976" width="9.5546875" customWidth="1"/>
    <col min="8977" max="8977" width="8.5546875" customWidth="1"/>
    <col min="8978" max="8978" width="1" customWidth="1"/>
    <col min="9217" max="9217" width="1.109375" customWidth="1"/>
    <col min="9218" max="9218" width="28.6640625" customWidth="1"/>
    <col min="9219" max="9219" width="9.5546875" customWidth="1"/>
    <col min="9220" max="9220" width="9.6640625" customWidth="1"/>
    <col min="9221" max="9221" width="4.33203125" customWidth="1"/>
    <col min="9222" max="9222" width="4.77734375" customWidth="1"/>
    <col min="9223" max="9223" width="0.44140625" customWidth="1"/>
    <col min="9224" max="9224" width="5.44140625" customWidth="1"/>
    <col min="9225" max="9225" width="2.6640625" customWidth="1"/>
    <col min="9226" max="9226" width="1.44140625" customWidth="1"/>
    <col min="9227" max="9227" width="1" customWidth="1"/>
    <col min="9228" max="9228" width="8.6640625" customWidth="1"/>
    <col min="9229" max="9229" width="9.5546875" customWidth="1"/>
    <col min="9230" max="9230" width="8.88671875" customWidth="1"/>
    <col min="9231" max="9231" width="0.77734375" customWidth="1"/>
    <col min="9232" max="9232" width="9.5546875" customWidth="1"/>
    <col min="9233" max="9233" width="8.5546875" customWidth="1"/>
    <col min="9234" max="9234" width="1" customWidth="1"/>
    <col min="9473" max="9473" width="1.109375" customWidth="1"/>
    <col min="9474" max="9474" width="28.6640625" customWidth="1"/>
    <col min="9475" max="9475" width="9.5546875" customWidth="1"/>
    <col min="9476" max="9476" width="9.6640625" customWidth="1"/>
    <col min="9477" max="9477" width="4.33203125" customWidth="1"/>
    <col min="9478" max="9478" width="4.77734375" customWidth="1"/>
    <col min="9479" max="9479" width="0.44140625" customWidth="1"/>
    <col min="9480" max="9480" width="5.44140625" customWidth="1"/>
    <col min="9481" max="9481" width="2.6640625" customWidth="1"/>
    <col min="9482" max="9482" width="1.44140625" customWidth="1"/>
    <col min="9483" max="9483" width="1" customWidth="1"/>
    <col min="9484" max="9484" width="8.6640625" customWidth="1"/>
    <col min="9485" max="9485" width="9.5546875" customWidth="1"/>
    <col min="9486" max="9486" width="8.88671875" customWidth="1"/>
    <col min="9487" max="9487" width="0.77734375" customWidth="1"/>
    <col min="9488" max="9488" width="9.5546875" customWidth="1"/>
    <col min="9489" max="9489" width="8.5546875" customWidth="1"/>
    <col min="9490" max="9490" width="1" customWidth="1"/>
    <col min="9729" max="9729" width="1.109375" customWidth="1"/>
    <col min="9730" max="9730" width="28.6640625" customWidth="1"/>
    <col min="9731" max="9731" width="9.5546875" customWidth="1"/>
    <col min="9732" max="9732" width="9.6640625" customWidth="1"/>
    <col min="9733" max="9733" width="4.33203125" customWidth="1"/>
    <col min="9734" max="9734" width="4.77734375" customWidth="1"/>
    <col min="9735" max="9735" width="0.44140625" customWidth="1"/>
    <col min="9736" max="9736" width="5.44140625" customWidth="1"/>
    <col min="9737" max="9737" width="2.6640625" customWidth="1"/>
    <col min="9738" max="9738" width="1.44140625" customWidth="1"/>
    <col min="9739" max="9739" width="1" customWidth="1"/>
    <col min="9740" max="9740" width="8.6640625" customWidth="1"/>
    <col min="9741" max="9741" width="9.5546875" customWidth="1"/>
    <col min="9742" max="9742" width="8.88671875" customWidth="1"/>
    <col min="9743" max="9743" width="0.77734375" customWidth="1"/>
    <col min="9744" max="9744" width="9.5546875" customWidth="1"/>
    <col min="9745" max="9745" width="8.5546875" customWidth="1"/>
    <col min="9746" max="9746" width="1" customWidth="1"/>
    <col min="9985" max="9985" width="1.109375" customWidth="1"/>
    <col min="9986" max="9986" width="28.6640625" customWidth="1"/>
    <col min="9987" max="9987" width="9.5546875" customWidth="1"/>
    <col min="9988" max="9988" width="9.6640625" customWidth="1"/>
    <col min="9989" max="9989" width="4.33203125" customWidth="1"/>
    <col min="9990" max="9990" width="4.77734375" customWidth="1"/>
    <col min="9991" max="9991" width="0.44140625" customWidth="1"/>
    <col min="9992" max="9992" width="5.44140625" customWidth="1"/>
    <col min="9993" max="9993" width="2.6640625" customWidth="1"/>
    <col min="9994" max="9994" width="1.44140625" customWidth="1"/>
    <col min="9995" max="9995" width="1" customWidth="1"/>
    <col min="9996" max="9996" width="8.6640625" customWidth="1"/>
    <col min="9997" max="9997" width="9.5546875" customWidth="1"/>
    <col min="9998" max="9998" width="8.88671875" customWidth="1"/>
    <col min="9999" max="9999" width="0.77734375" customWidth="1"/>
    <col min="10000" max="10000" width="9.5546875" customWidth="1"/>
    <col min="10001" max="10001" width="8.5546875" customWidth="1"/>
    <col min="10002" max="10002" width="1" customWidth="1"/>
    <col min="10241" max="10241" width="1.109375" customWidth="1"/>
    <col min="10242" max="10242" width="28.6640625" customWidth="1"/>
    <col min="10243" max="10243" width="9.5546875" customWidth="1"/>
    <col min="10244" max="10244" width="9.6640625" customWidth="1"/>
    <col min="10245" max="10245" width="4.33203125" customWidth="1"/>
    <col min="10246" max="10246" width="4.77734375" customWidth="1"/>
    <col min="10247" max="10247" width="0.44140625" customWidth="1"/>
    <col min="10248" max="10248" width="5.44140625" customWidth="1"/>
    <col min="10249" max="10249" width="2.6640625" customWidth="1"/>
    <col min="10250" max="10250" width="1.44140625" customWidth="1"/>
    <col min="10251" max="10251" width="1" customWidth="1"/>
    <col min="10252" max="10252" width="8.6640625" customWidth="1"/>
    <col min="10253" max="10253" width="9.5546875" customWidth="1"/>
    <col min="10254" max="10254" width="8.88671875" customWidth="1"/>
    <col min="10255" max="10255" width="0.77734375" customWidth="1"/>
    <col min="10256" max="10256" width="9.5546875" customWidth="1"/>
    <col min="10257" max="10257" width="8.5546875" customWidth="1"/>
    <col min="10258" max="10258" width="1" customWidth="1"/>
    <col min="10497" max="10497" width="1.109375" customWidth="1"/>
    <col min="10498" max="10498" width="28.6640625" customWidth="1"/>
    <col min="10499" max="10499" width="9.5546875" customWidth="1"/>
    <col min="10500" max="10500" width="9.6640625" customWidth="1"/>
    <col min="10501" max="10501" width="4.33203125" customWidth="1"/>
    <col min="10502" max="10502" width="4.77734375" customWidth="1"/>
    <col min="10503" max="10503" width="0.44140625" customWidth="1"/>
    <col min="10504" max="10504" width="5.44140625" customWidth="1"/>
    <col min="10505" max="10505" width="2.6640625" customWidth="1"/>
    <col min="10506" max="10506" width="1.44140625" customWidth="1"/>
    <col min="10507" max="10507" width="1" customWidth="1"/>
    <col min="10508" max="10508" width="8.6640625" customWidth="1"/>
    <col min="10509" max="10509" width="9.5546875" customWidth="1"/>
    <col min="10510" max="10510" width="8.88671875" customWidth="1"/>
    <col min="10511" max="10511" width="0.77734375" customWidth="1"/>
    <col min="10512" max="10512" width="9.5546875" customWidth="1"/>
    <col min="10513" max="10513" width="8.5546875" customWidth="1"/>
    <col min="10514" max="10514" width="1" customWidth="1"/>
    <col min="10753" max="10753" width="1.109375" customWidth="1"/>
    <col min="10754" max="10754" width="28.6640625" customWidth="1"/>
    <col min="10755" max="10755" width="9.5546875" customWidth="1"/>
    <col min="10756" max="10756" width="9.6640625" customWidth="1"/>
    <col min="10757" max="10757" width="4.33203125" customWidth="1"/>
    <col min="10758" max="10758" width="4.77734375" customWidth="1"/>
    <col min="10759" max="10759" width="0.44140625" customWidth="1"/>
    <col min="10760" max="10760" width="5.44140625" customWidth="1"/>
    <col min="10761" max="10761" width="2.6640625" customWidth="1"/>
    <col min="10762" max="10762" width="1.44140625" customWidth="1"/>
    <col min="10763" max="10763" width="1" customWidth="1"/>
    <col min="10764" max="10764" width="8.6640625" customWidth="1"/>
    <col min="10765" max="10765" width="9.5546875" customWidth="1"/>
    <col min="10766" max="10766" width="8.88671875" customWidth="1"/>
    <col min="10767" max="10767" width="0.77734375" customWidth="1"/>
    <col min="10768" max="10768" width="9.5546875" customWidth="1"/>
    <col min="10769" max="10769" width="8.5546875" customWidth="1"/>
    <col min="10770" max="10770" width="1" customWidth="1"/>
    <col min="11009" max="11009" width="1.109375" customWidth="1"/>
    <col min="11010" max="11010" width="28.6640625" customWidth="1"/>
    <col min="11011" max="11011" width="9.5546875" customWidth="1"/>
    <col min="11012" max="11012" width="9.6640625" customWidth="1"/>
    <col min="11013" max="11013" width="4.33203125" customWidth="1"/>
    <col min="11014" max="11014" width="4.77734375" customWidth="1"/>
    <col min="11015" max="11015" width="0.44140625" customWidth="1"/>
    <col min="11016" max="11016" width="5.44140625" customWidth="1"/>
    <col min="11017" max="11017" width="2.6640625" customWidth="1"/>
    <col min="11018" max="11018" width="1.44140625" customWidth="1"/>
    <col min="11019" max="11019" width="1" customWidth="1"/>
    <col min="11020" max="11020" width="8.6640625" customWidth="1"/>
    <col min="11021" max="11021" width="9.5546875" customWidth="1"/>
    <col min="11022" max="11022" width="8.88671875" customWidth="1"/>
    <col min="11023" max="11023" width="0.77734375" customWidth="1"/>
    <col min="11024" max="11024" width="9.5546875" customWidth="1"/>
    <col min="11025" max="11025" width="8.5546875" customWidth="1"/>
    <col min="11026" max="11026" width="1" customWidth="1"/>
    <col min="11265" max="11265" width="1.109375" customWidth="1"/>
    <col min="11266" max="11266" width="28.6640625" customWidth="1"/>
    <col min="11267" max="11267" width="9.5546875" customWidth="1"/>
    <col min="11268" max="11268" width="9.6640625" customWidth="1"/>
    <col min="11269" max="11269" width="4.33203125" customWidth="1"/>
    <col min="11270" max="11270" width="4.77734375" customWidth="1"/>
    <col min="11271" max="11271" width="0.44140625" customWidth="1"/>
    <col min="11272" max="11272" width="5.44140625" customWidth="1"/>
    <col min="11273" max="11273" width="2.6640625" customWidth="1"/>
    <col min="11274" max="11274" width="1.44140625" customWidth="1"/>
    <col min="11275" max="11275" width="1" customWidth="1"/>
    <col min="11276" max="11276" width="8.6640625" customWidth="1"/>
    <col min="11277" max="11277" width="9.5546875" customWidth="1"/>
    <col min="11278" max="11278" width="8.88671875" customWidth="1"/>
    <col min="11279" max="11279" width="0.77734375" customWidth="1"/>
    <col min="11280" max="11280" width="9.5546875" customWidth="1"/>
    <col min="11281" max="11281" width="8.5546875" customWidth="1"/>
    <col min="11282" max="11282" width="1" customWidth="1"/>
    <col min="11521" max="11521" width="1.109375" customWidth="1"/>
    <col min="11522" max="11522" width="28.6640625" customWidth="1"/>
    <col min="11523" max="11523" width="9.5546875" customWidth="1"/>
    <col min="11524" max="11524" width="9.6640625" customWidth="1"/>
    <col min="11525" max="11525" width="4.33203125" customWidth="1"/>
    <col min="11526" max="11526" width="4.77734375" customWidth="1"/>
    <col min="11527" max="11527" width="0.44140625" customWidth="1"/>
    <col min="11528" max="11528" width="5.44140625" customWidth="1"/>
    <col min="11529" max="11529" width="2.6640625" customWidth="1"/>
    <col min="11530" max="11530" width="1.44140625" customWidth="1"/>
    <col min="11531" max="11531" width="1" customWidth="1"/>
    <col min="11532" max="11532" width="8.6640625" customWidth="1"/>
    <col min="11533" max="11533" width="9.5546875" customWidth="1"/>
    <col min="11534" max="11534" width="8.88671875" customWidth="1"/>
    <col min="11535" max="11535" width="0.77734375" customWidth="1"/>
    <col min="11536" max="11536" width="9.5546875" customWidth="1"/>
    <col min="11537" max="11537" width="8.5546875" customWidth="1"/>
    <col min="11538" max="11538" width="1" customWidth="1"/>
    <col min="11777" max="11777" width="1.109375" customWidth="1"/>
    <col min="11778" max="11778" width="28.6640625" customWidth="1"/>
    <col min="11779" max="11779" width="9.5546875" customWidth="1"/>
    <col min="11780" max="11780" width="9.6640625" customWidth="1"/>
    <col min="11781" max="11781" width="4.33203125" customWidth="1"/>
    <col min="11782" max="11782" width="4.77734375" customWidth="1"/>
    <col min="11783" max="11783" width="0.44140625" customWidth="1"/>
    <col min="11784" max="11784" width="5.44140625" customWidth="1"/>
    <col min="11785" max="11785" width="2.6640625" customWidth="1"/>
    <col min="11786" max="11786" width="1.44140625" customWidth="1"/>
    <col min="11787" max="11787" width="1" customWidth="1"/>
    <col min="11788" max="11788" width="8.6640625" customWidth="1"/>
    <col min="11789" max="11789" width="9.5546875" customWidth="1"/>
    <col min="11790" max="11790" width="8.88671875" customWidth="1"/>
    <col min="11791" max="11791" width="0.77734375" customWidth="1"/>
    <col min="11792" max="11792" width="9.5546875" customWidth="1"/>
    <col min="11793" max="11793" width="8.5546875" customWidth="1"/>
    <col min="11794" max="11794" width="1" customWidth="1"/>
    <col min="12033" max="12033" width="1.109375" customWidth="1"/>
    <col min="12034" max="12034" width="28.6640625" customWidth="1"/>
    <col min="12035" max="12035" width="9.5546875" customWidth="1"/>
    <col min="12036" max="12036" width="9.6640625" customWidth="1"/>
    <col min="12037" max="12037" width="4.33203125" customWidth="1"/>
    <col min="12038" max="12038" width="4.77734375" customWidth="1"/>
    <col min="12039" max="12039" width="0.44140625" customWidth="1"/>
    <col min="12040" max="12040" width="5.44140625" customWidth="1"/>
    <col min="12041" max="12041" width="2.6640625" customWidth="1"/>
    <col min="12042" max="12042" width="1.44140625" customWidth="1"/>
    <col min="12043" max="12043" width="1" customWidth="1"/>
    <col min="12044" max="12044" width="8.6640625" customWidth="1"/>
    <col min="12045" max="12045" width="9.5546875" customWidth="1"/>
    <col min="12046" max="12046" width="8.88671875" customWidth="1"/>
    <col min="12047" max="12047" width="0.77734375" customWidth="1"/>
    <col min="12048" max="12048" width="9.5546875" customWidth="1"/>
    <col min="12049" max="12049" width="8.5546875" customWidth="1"/>
    <col min="12050" max="12050" width="1" customWidth="1"/>
    <col min="12289" max="12289" width="1.109375" customWidth="1"/>
    <col min="12290" max="12290" width="28.6640625" customWidth="1"/>
    <col min="12291" max="12291" width="9.5546875" customWidth="1"/>
    <col min="12292" max="12292" width="9.6640625" customWidth="1"/>
    <col min="12293" max="12293" width="4.33203125" customWidth="1"/>
    <col min="12294" max="12294" width="4.77734375" customWidth="1"/>
    <col min="12295" max="12295" width="0.44140625" customWidth="1"/>
    <col min="12296" max="12296" width="5.44140625" customWidth="1"/>
    <col min="12297" max="12297" width="2.6640625" customWidth="1"/>
    <col min="12298" max="12298" width="1.44140625" customWidth="1"/>
    <col min="12299" max="12299" width="1" customWidth="1"/>
    <col min="12300" max="12300" width="8.6640625" customWidth="1"/>
    <col min="12301" max="12301" width="9.5546875" customWidth="1"/>
    <col min="12302" max="12302" width="8.88671875" customWidth="1"/>
    <col min="12303" max="12303" width="0.77734375" customWidth="1"/>
    <col min="12304" max="12304" width="9.5546875" customWidth="1"/>
    <col min="12305" max="12305" width="8.5546875" customWidth="1"/>
    <col min="12306" max="12306" width="1" customWidth="1"/>
    <col min="12545" max="12545" width="1.109375" customWidth="1"/>
    <col min="12546" max="12546" width="28.6640625" customWidth="1"/>
    <col min="12547" max="12547" width="9.5546875" customWidth="1"/>
    <col min="12548" max="12548" width="9.6640625" customWidth="1"/>
    <col min="12549" max="12549" width="4.33203125" customWidth="1"/>
    <col min="12550" max="12550" width="4.77734375" customWidth="1"/>
    <col min="12551" max="12551" width="0.44140625" customWidth="1"/>
    <col min="12552" max="12552" width="5.44140625" customWidth="1"/>
    <col min="12553" max="12553" width="2.6640625" customWidth="1"/>
    <col min="12554" max="12554" width="1.44140625" customWidth="1"/>
    <col min="12555" max="12555" width="1" customWidth="1"/>
    <col min="12556" max="12556" width="8.6640625" customWidth="1"/>
    <col min="12557" max="12557" width="9.5546875" customWidth="1"/>
    <col min="12558" max="12558" width="8.88671875" customWidth="1"/>
    <col min="12559" max="12559" width="0.77734375" customWidth="1"/>
    <col min="12560" max="12560" width="9.5546875" customWidth="1"/>
    <col min="12561" max="12561" width="8.5546875" customWidth="1"/>
    <col min="12562" max="12562" width="1" customWidth="1"/>
    <col min="12801" max="12801" width="1.109375" customWidth="1"/>
    <col min="12802" max="12802" width="28.6640625" customWidth="1"/>
    <col min="12803" max="12803" width="9.5546875" customWidth="1"/>
    <col min="12804" max="12804" width="9.6640625" customWidth="1"/>
    <col min="12805" max="12805" width="4.33203125" customWidth="1"/>
    <col min="12806" max="12806" width="4.77734375" customWidth="1"/>
    <col min="12807" max="12807" width="0.44140625" customWidth="1"/>
    <col min="12808" max="12808" width="5.44140625" customWidth="1"/>
    <col min="12809" max="12809" width="2.6640625" customWidth="1"/>
    <col min="12810" max="12810" width="1.44140625" customWidth="1"/>
    <col min="12811" max="12811" width="1" customWidth="1"/>
    <col min="12812" max="12812" width="8.6640625" customWidth="1"/>
    <col min="12813" max="12813" width="9.5546875" customWidth="1"/>
    <col min="12814" max="12814" width="8.88671875" customWidth="1"/>
    <col min="12815" max="12815" width="0.77734375" customWidth="1"/>
    <col min="12816" max="12816" width="9.5546875" customWidth="1"/>
    <col min="12817" max="12817" width="8.5546875" customWidth="1"/>
    <col min="12818" max="12818" width="1" customWidth="1"/>
    <col min="13057" max="13057" width="1.109375" customWidth="1"/>
    <col min="13058" max="13058" width="28.6640625" customWidth="1"/>
    <col min="13059" max="13059" width="9.5546875" customWidth="1"/>
    <col min="13060" max="13060" width="9.6640625" customWidth="1"/>
    <col min="13061" max="13061" width="4.33203125" customWidth="1"/>
    <col min="13062" max="13062" width="4.77734375" customWidth="1"/>
    <col min="13063" max="13063" width="0.44140625" customWidth="1"/>
    <col min="13064" max="13064" width="5.44140625" customWidth="1"/>
    <col min="13065" max="13065" width="2.6640625" customWidth="1"/>
    <col min="13066" max="13066" width="1.44140625" customWidth="1"/>
    <col min="13067" max="13067" width="1" customWidth="1"/>
    <col min="13068" max="13068" width="8.6640625" customWidth="1"/>
    <col min="13069" max="13069" width="9.5546875" customWidth="1"/>
    <col min="13070" max="13070" width="8.88671875" customWidth="1"/>
    <col min="13071" max="13071" width="0.77734375" customWidth="1"/>
    <col min="13072" max="13072" width="9.5546875" customWidth="1"/>
    <col min="13073" max="13073" width="8.5546875" customWidth="1"/>
    <col min="13074" max="13074" width="1" customWidth="1"/>
    <col min="13313" max="13313" width="1.109375" customWidth="1"/>
    <col min="13314" max="13314" width="28.6640625" customWidth="1"/>
    <col min="13315" max="13315" width="9.5546875" customWidth="1"/>
    <col min="13316" max="13316" width="9.6640625" customWidth="1"/>
    <col min="13317" max="13317" width="4.33203125" customWidth="1"/>
    <col min="13318" max="13318" width="4.77734375" customWidth="1"/>
    <col min="13319" max="13319" width="0.44140625" customWidth="1"/>
    <col min="13320" max="13320" width="5.44140625" customWidth="1"/>
    <col min="13321" max="13321" width="2.6640625" customWidth="1"/>
    <col min="13322" max="13322" width="1.44140625" customWidth="1"/>
    <col min="13323" max="13323" width="1" customWidth="1"/>
    <col min="13324" max="13324" width="8.6640625" customWidth="1"/>
    <col min="13325" max="13325" width="9.5546875" customWidth="1"/>
    <col min="13326" max="13326" width="8.88671875" customWidth="1"/>
    <col min="13327" max="13327" width="0.77734375" customWidth="1"/>
    <col min="13328" max="13328" width="9.5546875" customWidth="1"/>
    <col min="13329" max="13329" width="8.5546875" customWidth="1"/>
    <col min="13330" max="13330" width="1" customWidth="1"/>
    <col min="13569" max="13569" width="1.109375" customWidth="1"/>
    <col min="13570" max="13570" width="28.6640625" customWidth="1"/>
    <col min="13571" max="13571" width="9.5546875" customWidth="1"/>
    <col min="13572" max="13572" width="9.6640625" customWidth="1"/>
    <col min="13573" max="13573" width="4.33203125" customWidth="1"/>
    <col min="13574" max="13574" width="4.77734375" customWidth="1"/>
    <col min="13575" max="13575" width="0.44140625" customWidth="1"/>
    <col min="13576" max="13576" width="5.44140625" customWidth="1"/>
    <col min="13577" max="13577" width="2.6640625" customWidth="1"/>
    <col min="13578" max="13578" width="1.44140625" customWidth="1"/>
    <col min="13579" max="13579" width="1" customWidth="1"/>
    <col min="13580" max="13580" width="8.6640625" customWidth="1"/>
    <col min="13581" max="13581" width="9.5546875" customWidth="1"/>
    <col min="13582" max="13582" width="8.88671875" customWidth="1"/>
    <col min="13583" max="13583" width="0.77734375" customWidth="1"/>
    <col min="13584" max="13584" width="9.5546875" customWidth="1"/>
    <col min="13585" max="13585" width="8.5546875" customWidth="1"/>
    <col min="13586" max="13586" width="1" customWidth="1"/>
    <col min="13825" max="13825" width="1.109375" customWidth="1"/>
    <col min="13826" max="13826" width="28.6640625" customWidth="1"/>
    <col min="13827" max="13827" width="9.5546875" customWidth="1"/>
    <col min="13828" max="13828" width="9.6640625" customWidth="1"/>
    <col min="13829" max="13829" width="4.33203125" customWidth="1"/>
    <col min="13830" max="13830" width="4.77734375" customWidth="1"/>
    <col min="13831" max="13831" width="0.44140625" customWidth="1"/>
    <col min="13832" max="13832" width="5.44140625" customWidth="1"/>
    <col min="13833" max="13833" width="2.6640625" customWidth="1"/>
    <col min="13834" max="13834" width="1.44140625" customWidth="1"/>
    <col min="13835" max="13835" width="1" customWidth="1"/>
    <col min="13836" max="13836" width="8.6640625" customWidth="1"/>
    <col min="13837" max="13837" width="9.5546875" customWidth="1"/>
    <col min="13838" max="13838" width="8.88671875" customWidth="1"/>
    <col min="13839" max="13839" width="0.77734375" customWidth="1"/>
    <col min="13840" max="13840" width="9.5546875" customWidth="1"/>
    <col min="13841" max="13841" width="8.5546875" customWidth="1"/>
    <col min="13842" max="13842" width="1" customWidth="1"/>
    <col min="14081" max="14081" width="1.109375" customWidth="1"/>
    <col min="14082" max="14082" width="28.6640625" customWidth="1"/>
    <col min="14083" max="14083" width="9.5546875" customWidth="1"/>
    <col min="14084" max="14084" width="9.6640625" customWidth="1"/>
    <col min="14085" max="14085" width="4.33203125" customWidth="1"/>
    <col min="14086" max="14086" width="4.77734375" customWidth="1"/>
    <col min="14087" max="14087" width="0.44140625" customWidth="1"/>
    <col min="14088" max="14088" width="5.44140625" customWidth="1"/>
    <col min="14089" max="14089" width="2.6640625" customWidth="1"/>
    <col min="14090" max="14090" width="1.44140625" customWidth="1"/>
    <col min="14091" max="14091" width="1" customWidth="1"/>
    <col min="14092" max="14092" width="8.6640625" customWidth="1"/>
    <col min="14093" max="14093" width="9.5546875" customWidth="1"/>
    <col min="14094" max="14094" width="8.88671875" customWidth="1"/>
    <col min="14095" max="14095" width="0.77734375" customWidth="1"/>
    <col min="14096" max="14096" width="9.5546875" customWidth="1"/>
    <col min="14097" max="14097" width="8.5546875" customWidth="1"/>
    <col min="14098" max="14098" width="1" customWidth="1"/>
    <col min="14337" max="14337" width="1.109375" customWidth="1"/>
    <col min="14338" max="14338" width="28.6640625" customWidth="1"/>
    <col min="14339" max="14339" width="9.5546875" customWidth="1"/>
    <col min="14340" max="14340" width="9.6640625" customWidth="1"/>
    <col min="14341" max="14341" width="4.33203125" customWidth="1"/>
    <col min="14342" max="14342" width="4.77734375" customWidth="1"/>
    <col min="14343" max="14343" width="0.44140625" customWidth="1"/>
    <col min="14344" max="14344" width="5.44140625" customWidth="1"/>
    <col min="14345" max="14345" width="2.6640625" customWidth="1"/>
    <col min="14346" max="14346" width="1.44140625" customWidth="1"/>
    <col min="14347" max="14347" width="1" customWidth="1"/>
    <col min="14348" max="14348" width="8.6640625" customWidth="1"/>
    <col min="14349" max="14349" width="9.5546875" customWidth="1"/>
    <col min="14350" max="14350" width="8.88671875" customWidth="1"/>
    <col min="14351" max="14351" width="0.77734375" customWidth="1"/>
    <col min="14352" max="14352" width="9.5546875" customWidth="1"/>
    <col min="14353" max="14353" width="8.5546875" customWidth="1"/>
    <col min="14354" max="14354" width="1" customWidth="1"/>
    <col min="14593" max="14593" width="1.109375" customWidth="1"/>
    <col min="14594" max="14594" width="28.6640625" customWidth="1"/>
    <col min="14595" max="14595" width="9.5546875" customWidth="1"/>
    <col min="14596" max="14596" width="9.6640625" customWidth="1"/>
    <col min="14597" max="14597" width="4.33203125" customWidth="1"/>
    <col min="14598" max="14598" width="4.77734375" customWidth="1"/>
    <col min="14599" max="14599" width="0.44140625" customWidth="1"/>
    <col min="14600" max="14600" width="5.44140625" customWidth="1"/>
    <col min="14601" max="14601" width="2.6640625" customWidth="1"/>
    <col min="14602" max="14602" width="1.44140625" customWidth="1"/>
    <col min="14603" max="14603" width="1" customWidth="1"/>
    <col min="14604" max="14604" width="8.6640625" customWidth="1"/>
    <col min="14605" max="14605" width="9.5546875" customWidth="1"/>
    <col min="14606" max="14606" width="8.88671875" customWidth="1"/>
    <col min="14607" max="14607" width="0.77734375" customWidth="1"/>
    <col min="14608" max="14608" width="9.5546875" customWidth="1"/>
    <col min="14609" max="14609" width="8.5546875" customWidth="1"/>
    <col min="14610" max="14610" width="1" customWidth="1"/>
    <col min="14849" max="14849" width="1.109375" customWidth="1"/>
    <col min="14850" max="14850" width="28.6640625" customWidth="1"/>
    <col min="14851" max="14851" width="9.5546875" customWidth="1"/>
    <col min="14852" max="14852" width="9.6640625" customWidth="1"/>
    <col min="14853" max="14853" width="4.33203125" customWidth="1"/>
    <col min="14854" max="14854" width="4.77734375" customWidth="1"/>
    <col min="14855" max="14855" width="0.44140625" customWidth="1"/>
    <col min="14856" max="14856" width="5.44140625" customWidth="1"/>
    <col min="14857" max="14857" width="2.6640625" customWidth="1"/>
    <col min="14858" max="14858" width="1.44140625" customWidth="1"/>
    <col min="14859" max="14859" width="1" customWidth="1"/>
    <col min="14860" max="14860" width="8.6640625" customWidth="1"/>
    <col min="14861" max="14861" width="9.5546875" customWidth="1"/>
    <col min="14862" max="14862" width="8.88671875" customWidth="1"/>
    <col min="14863" max="14863" width="0.77734375" customWidth="1"/>
    <col min="14864" max="14864" width="9.5546875" customWidth="1"/>
    <col min="14865" max="14865" width="8.5546875" customWidth="1"/>
    <col min="14866" max="14866" width="1" customWidth="1"/>
    <col min="15105" max="15105" width="1.109375" customWidth="1"/>
    <col min="15106" max="15106" width="28.6640625" customWidth="1"/>
    <col min="15107" max="15107" width="9.5546875" customWidth="1"/>
    <col min="15108" max="15108" width="9.6640625" customWidth="1"/>
    <col min="15109" max="15109" width="4.33203125" customWidth="1"/>
    <col min="15110" max="15110" width="4.77734375" customWidth="1"/>
    <col min="15111" max="15111" width="0.44140625" customWidth="1"/>
    <col min="15112" max="15112" width="5.44140625" customWidth="1"/>
    <col min="15113" max="15113" width="2.6640625" customWidth="1"/>
    <col min="15114" max="15114" width="1.44140625" customWidth="1"/>
    <col min="15115" max="15115" width="1" customWidth="1"/>
    <col min="15116" max="15116" width="8.6640625" customWidth="1"/>
    <col min="15117" max="15117" width="9.5546875" customWidth="1"/>
    <col min="15118" max="15118" width="8.88671875" customWidth="1"/>
    <col min="15119" max="15119" width="0.77734375" customWidth="1"/>
    <col min="15120" max="15120" width="9.5546875" customWidth="1"/>
    <col min="15121" max="15121" width="8.5546875" customWidth="1"/>
    <col min="15122" max="15122" width="1" customWidth="1"/>
    <col min="15361" max="15361" width="1.109375" customWidth="1"/>
    <col min="15362" max="15362" width="28.6640625" customWidth="1"/>
    <col min="15363" max="15363" width="9.5546875" customWidth="1"/>
    <col min="15364" max="15364" width="9.6640625" customWidth="1"/>
    <col min="15365" max="15365" width="4.33203125" customWidth="1"/>
    <col min="15366" max="15366" width="4.77734375" customWidth="1"/>
    <col min="15367" max="15367" width="0.44140625" customWidth="1"/>
    <col min="15368" max="15368" width="5.44140625" customWidth="1"/>
    <col min="15369" max="15369" width="2.6640625" customWidth="1"/>
    <col min="15370" max="15370" width="1.44140625" customWidth="1"/>
    <col min="15371" max="15371" width="1" customWidth="1"/>
    <col min="15372" max="15372" width="8.6640625" customWidth="1"/>
    <col min="15373" max="15373" width="9.5546875" customWidth="1"/>
    <col min="15374" max="15374" width="8.88671875" customWidth="1"/>
    <col min="15375" max="15375" width="0.77734375" customWidth="1"/>
    <col min="15376" max="15376" width="9.5546875" customWidth="1"/>
    <col min="15377" max="15377" width="8.5546875" customWidth="1"/>
    <col min="15378" max="15378" width="1" customWidth="1"/>
    <col min="15617" max="15617" width="1.109375" customWidth="1"/>
    <col min="15618" max="15618" width="28.6640625" customWidth="1"/>
    <col min="15619" max="15619" width="9.5546875" customWidth="1"/>
    <col min="15620" max="15620" width="9.6640625" customWidth="1"/>
    <col min="15621" max="15621" width="4.33203125" customWidth="1"/>
    <col min="15622" max="15622" width="4.77734375" customWidth="1"/>
    <col min="15623" max="15623" width="0.44140625" customWidth="1"/>
    <col min="15624" max="15624" width="5.44140625" customWidth="1"/>
    <col min="15625" max="15625" width="2.6640625" customWidth="1"/>
    <col min="15626" max="15626" width="1.44140625" customWidth="1"/>
    <col min="15627" max="15627" width="1" customWidth="1"/>
    <col min="15628" max="15628" width="8.6640625" customWidth="1"/>
    <col min="15629" max="15629" width="9.5546875" customWidth="1"/>
    <col min="15630" max="15630" width="8.88671875" customWidth="1"/>
    <col min="15631" max="15631" width="0.77734375" customWidth="1"/>
    <col min="15632" max="15632" width="9.5546875" customWidth="1"/>
    <col min="15633" max="15633" width="8.5546875" customWidth="1"/>
    <col min="15634" max="15634" width="1" customWidth="1"/>
    <col min="15873" max="15873" width="1.109375" customWidth="1"/>
    <col min="15874" max="15874" width="28.6640625" customWidth="1"/>
    <col min="15875" max="15875" width="9.5546875" customWidth="1"/>
    <col min="15876" max="15876" width="9.6640625" customWidth="1"/>
    <col min="15877" max="15877" width="4.33203125" customWidth="1"/>
    <col min="15878" max="15878" width="4.77734375" customWidth="1"/>
    <col min="15879" max="15879" width="0.44140625" customWidth="1"/>
    <col min="15880" max="15880" width="5.44140625" customWidth="1"/>
    <col min="15881" max="15881" width="2.6640625" customWidth="1"/>
    <col min="15882" max="15882" width="1.44140625" customWidth="1"/>
    <col min="15883" max="15883" width="1" customWidth="1"/>
    <col min="15884" max="15884" width="8.6640625" customWidth="1"/>
    <col min="15885" max="15885" width="9.5546875" customWidth="1"/>
    <col min="15886" max="15886" width="8.88671875" customWidth="1"/>
    <col min="15887" max="15887" width="0.77734375" customWidth="1"/>
    <col min="15888" max="15888" width="9.5546875" customWidth="1"/>
    <col min="15889" max="15889" width="8.5546875" customWidth="1"/>
    <col min="15890" max="15890" width="1" customWidth="1"/>
    <col min="16129" max="16129" width="1.109375" customWidth="1"/>
    <col min="16130" max="16130" width="28.6640625" customWidth="1"/>
    <col min="16131" max="16131" width="9.5546875" customWidth="1"/>
    <col min="16132" max="16132" width="9.6640625" customWidth="1"/>
    <col min="16133" max="16133" width="4.33203125" customWidth="1"/>
    <col min="16134" max="16134" width="4.77734375" customWidth="1"/>
    <col min="16135" max="16135" width="0.44140625" customWidth="1"/>
    <col min="16136" max="16136" width="5.44140625" customWidth="1"/>
    <col min="16137" max="16137" width="2.6640625" customWidth="1"/>
    <col min="16138" max="16138" width="1.44140625" customWidth="1"/>
    <col min="16139" max="16139" width="1" customWidth="1"/>
    <col min="16140" max="16140" width="8.6640625" customWidth="1"/>
    <col min="16141" max="16141" width="9.5546875" customWidth="1"/>
    <col min="16142" max="16142" width="8.88671875" customWidth="1"/>
    <col min="16143" max="16143" width="0.77734375" customWidth="1"/>
    <col min="16144" max="16144" width="9.5546875" customWidth="1"/>
    <col min="16145" max="16145" width="8.5546875" customWidth="1"/>
    <col min="16146" max="16146" width="1" customWidth="1"/>
  </cols>
  <sheetData>
    <row r="1" spans="1:19" ht="32.25" customHeight="1" x14ac:dyDescent="0.25">
      <c r="B1" s="52"/>
      <c r="C1" s="52"/>
      <c r="D1" s="52"/>
      <c r="E1" s="52"/>
      <c r="F1" s="52"/>
      <c r="G1" s="52"/>
      <c r="H1" s="52"/>
      <c r="J1" s="64" t="s">
        <v>113</v>
      </c>
      <c r="K1" s="65"/>
      <c r="L1" s="65"/>
      <c r="M1" s="65"/>
      <c r="N1" s="65"/>
      <c r="O1" s="65"/>
      <c r="P1" s="65"/>
      <c r="Q1" s="65"/>
    </row>
    <row r="2" spans="1:19" ht="6.75" customHeight="1" x14ac:dyDescent="0.25">
      <c r="B2" s="52"/>
      <c r="C2" s="52"/>
      <c r="D2" s="52"/>
      <c r="E2" s="52"/>
      <c r="F2" s="52"/>
      <c r="G2" s="52"/>
      <c r="H2" s="52"/>
    </row>
    <row r="3" spans="1:19" ht="9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6.5" customHeight="1" x14ac:dyDescent="0.25">
      <c r="A4" s="1"/>
      <c r="B4" s="54" t="s">
        <v>120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"/>
      <c r="S4" s="1"/>
    </row>
    <row r="5" spans="1:19" ht="16.5" customHeight="1" x14ac:dyDescent="0.25">
      <c r="A5" s="1"/>
      <c r="B5" s="55" t="s">
        <v>164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"/>
      <c r="S5" s="1"/>
    </row>
    <row r="6" spans="1:19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6" t="s">
        <v>0</v>
      </c>
      <c r="P6" s="56"/>
      <c r="Q6" s="56"/>
      <c r="R6" s="1"/>
      <c r="S6" s="1"/>
    </row>
    <row r="7" spans="1:19" ht="18" customHeight="1" x14ac:dyDescent="0.25">
      <c r="A7" s="50" t="s">
        <v>19</v>
      </c>
      <c r="B7" s="50"/>
      <c r="C7" s="51" t="s">
        <v>20</v>
      </c>
      <c r="D7" s="51"/>
      <c r="E7" s="51"/>
      <c r="F7" s="51"/>
      <c r="G7" s="51"/>
      <c r="H7" s="51" t="s">
        <v>2</v>
      </c>
      <c r="I7" s="51"/>
      <c r="J7" s="51"/>
      <c r="K7" s="51"/>
      <c r="L7" s="51"/>
      <c r="M7" s="51"/>
      <c r="N7" s="51" t="s">
        <v>21</v>
      </c>
      <c r="O7" s="51"/>
      <c r="P7" s="51"/>
      <c r="Q7" s="51"/>
      <c r="R7" s="51"/>
      <c r="S7" s="1"/>
    </row>
    <row r="8" spans="1:19" ht="36" customHeight="1" x14ac:dyDescent="0.25">
      <c r="A8" s="50"/>
      <c r="B8" s="50"/>
      <c r="C8" s="5" t="s">
        <v>60</v>
      </c>
      <c r="D8" s="5" t="s">
        <v>61</v>
      </c>
      <c r="E8" s="62" t="s">
        <v>62</v>
      </c>
      <c r="F8" s="62"/>
      <c r="G8" s="62"/>
      <c r="H8" s="62" t="s">
        <v>60</v>
      </c>
      <c r="I8" s="62"/>
      <c r="J8" s="62"/>
      <c r="K8" s="62" t="s">
        <v>61</v>
      </c>
      <c r="L8" s="62"/>
      <c r="M8" s="5" t="s">
        <v>62</v>
      </c>
      <c r="N8" s="62" t="s">
        <v>60</v>
      </c>
      <c r="O8" s="62"/>
      <c r="P8" s="5" t="s">
        <v>61</v>
      </c>
      <c r="Q8" s="62" t="s">
        <v>62</v>
      </c>
      <c r="R8" s="62"/>
      <c r="S8" s="1"/>
    </row>
    <row r="9" spans="1:19" ht="16.5" customHeight="1" x14ac:dyDescent="0.25">
      <c r="A9" s="63">
        <v>1</v>
      </c>
      <c r="B9" s="63"/>
      <c r="C9" s="5">
        <v>2</v>
      </c>
      <c r="D9" s="5">
        <v>3</v>
      </c>
      <c r="E9" s="62">
        <v>4</v>
      </c>
      <c r="F9" s="62"/>
      <c r="G9" s="62"/>
      <c r="H9" s="62">
        <v>5</v>
      </c>
      <c r="I9" s="62"/>
      <c r="J9" s="62"/>
      <c r="K9" s="62">
        <v>6</v>
      </c>
      <c r="L9" s="62"/>
      <c r="M9" s="5">
        <v>7</v>
      </c>
      <c r="N9" s="62" t="s">
        <v>63</v>
      </c>
      <c r="O9" s="62"/>
      <c r="P9" s="5" t="s">
        <v>64</v>
      </c>
      <c r="Q9" s="62" t="s">
        <v>65</v>
      </c>
      <c r="R9" s="62"/>
      <c r="S9" s="1"/>
    </row>
    <row r="10" spans="1:19" ht="18" customHeight="1" x14ac:dyDescent="0.25">
      <c r="A10" s="57" t="s">
        <v>18</v>
      </c>
      <c r="B10" s="57"/>
      <c r="C10" s="3">
        <v>6775105867</v>
      </c>
      <c r="D10" s="3">
        <v>1600000000</v>
      </c>
      <c r="E10" s="58">
        <v>5175105867</v>
      </c>
      <c r="F10" s="58"/>
      <c r="G10" s="58"/>
      <c r="H10" s="58">
        <v>27675435052</v>
      </c>
      <c r="I10" s="58"/>
      <c r="J10" s="58"/>
      <c r="K10" s="58">
        <v>20830143906</v>
      </c>
      <c r="L10" s="58"/>
      <c r="M10" s="3">
        <v>6845291146</v>
      </c>
      <c r="N10" s="66">
        <v>408.48712323154609</v>
      </c>
      <c r="O10" s="66"/>
      <c r="P10" s="6">
        <v>1301.8839941250001</v>
      </c>
      <c r="Q10" s="66">
        <v>132.27345144087272</v>
      </c>
      <c r="R10" s="66"/>
      <c r="S10" s="1"/>
    </row>
    <row r="11" spans="1:19" ht="27.75" customHeight="1" x14ac:dyDescent="0.25">
      <c r="A11" s="59" t="s">
        <v>66</v>
      </c>
      <c r="B11" s="59"/>
      <c r="C11" s="4">
        <v>71354426</v>
      </c>
      <c r="D11" s="4">
        <v>0</v>
      </c>
      <c r="E11" s="60">
        <v>71354426</v>
      </c>
      <c r="F11" s="60"/>
      <c r="G11" s="60"/>
      <c r="H11" s="60">
        <v>69718334</v>
      </c>
      <c r="I11" s="60"/>
      <c r="J11" s="60"/>
      <c r="K11" s="60">
        <v>0</v>
      </c>
      <c r="L11" s="60"/>
      <c r="M11" s="4">
        <v>69718334</v>
      </c>
      <c r="N11" s="67">
        <v>97.707091077994235</v>
      </c>
      <c r="O11" s="67"/>
      <c r="P11" s="7"/>
      <c r="Q11" s="67">
        <v>97.707091077994235</v>
      </c>
      <c r="R11" s="67"/>
      <c r="S11" s="1"/>
    </row>
    <row r="12" spans="1:19" ht="18" customHeight="1" x14ac:dyDescent="0.25">
      <c r="A12" s="59" t="s">
        <v>67</v>
      </c>
      <c r="B12" s="59"/>
      <c r="C12" s="4">
        <v>41354426</v>
      </c>
      <c r="D12" s="4">
        <v>0</v>
      </c>
      <c r="E12" s="60">
        <v>41354426</v>
      </c>
      <c r="F12" s="60"/>
      <c r="G12" s="60"/>
      <c r="H12" s="60">
        <v>39982201</v>
      </c>
      <c r="I12" s="60"/>
      <c r="J12" s="60"/>
      <c r="K12" s="60">
        <v>0</v>
      </c>
      <c r="L12" s="60"/>
      <c r="M12" s="4">
        <v>39982201</v>
      </c>
      <c r="N12" s="67">
        <v>96.681794108325917</v>
      </c>
      <c r="O12" s="67"/>
      <c r="P12" s="7"/>
      <c r="Q12" s="67">
        <v>96.681794108325917</v>
      </c>
      <c r="R12" s="67"/>
      <c r="S12" s="1"/>
    </row>
    <row r="13" spans="1:19" ht="18" customHeight="1" x14ac:dyDescent="0.25">
      <c r="A13" s="59" t="s">
        <v>68</v>
      </c>
      <c r="B13" s="59"/>
      <c r="C13" s="4">
        <v>30000000</v>
      </c>
      <c r="D13" s="4">
        <v>0</v>
      </c>
      <c r="E13" s="60">
        <v>30000000</v>
      </c>
      <c r="F13" s="60"/>
      <c r="G13" s="60"/>
      <c r="H13" s="60">
        <v>29736133</v>
      </c>
      <c r="I13" s="60"/>
      <c r="J13" s="60"/>
      <c r="K13" s="60">
        <v>0</v>
      </c>
      <c r="L13" s="60"/>
      <c r="M13" s="4">
        <v>29736133</v>
      </c>
      <c r="N13" s="67">
        <v>99.120443333333327</v>
      </c>
      <c r="O13" s="67"/>
      <c r="P13" s="7"/>
      <c r="Q13" s="67">
        <v>99.120443333333327</v>
      </c>
      <c r="R13" s="67"/>
      <c r="S13" s="1"/>
    </row>
    <row r="14" spans="1:19" ht="18" customHeight="1" x14ac:dyDescent="0.25">
      <c r="A14" s="59" t="s">
        <v>69</v>
      </c>
      <c r="B14" s="59"/>
      <c r="C14" s="4">
        <v>72000000</v>
      </c>
      <c r="D14" s="4">
        <v>0</v>
      </c>
      <c r="E14" s="60">
        <v>72000000</v>
      </c>
      <c r="F14" s="60"/>
      <c r="G14" s="60"/>
      <c r="H14" s="60">
        <v>66494160</v>
      </c>
      <c r="I14" s="60"/>
      <c r="J14" s="60"/>
      <c r="K14" s="60">
        <v>0</v>
      </c>
      <c r="L14" s="60"/>
      <c r="M14" s="4">
        <v>66494160</v>
      </c>
      <c r="N14" s="67">
        <v>92.352999999999994</v>
      </c>
      <c r="O14" s="67"/>
      <c r="P14" s="7"/>
      <c r="Q14" s="67">
        <v>92.352999999999994</v>
      </c>
      <c r="R14" s="67"/>
      <c r="S14" s="1"/>
    </row>
    <row r="15" spans="1:19" ht="18" customHeight="1" x14ac:dyDescent="0.25">
      <c r="A15" s="59" t="s">
        <v>70</v>
      </c>
      <c r="B15" s="59"/>
      <c r="C15" s="4">
        <v>0</v>
      </c>
      <c r="D15" s="4">
        <v>0</v>
      </c>
      <c r="E15" s="60">
        <v>0</v>
      </c>
      <c r="F15" s="60"/>
      <c r="G15" s="60"/>
      <c r="H15" s="60">
        <v>0</v>
      </c>
      <c r="I15" s="60"/>
      <c r="J15" s="60"/>
      <c r="K15" s="60">
        <v>0</v>
      </c>
      <c r="L15" s="60"/>
      <c r="M15" s="4">
        <v>0</v>
      </c>
      <c r="N15" s="67"/>
      <c r="O15" s="67"/>
      <c r="P15" s="7"/>
      <c r="Q15" s="67"/>
      <c r="R15" s="67"/>
      <c r="S15" s="1"/>
    </row>
    <row r="16" spans="1:19" ht="18" customHeight="1" x14ac:dyDescent="0.25">
      <c r="A16" s="59" t="s">
        <v>71</v>
      </c>
      <c r="B16" s="59"/>
      <c r="C16" s="4">
        <v>0</v>
      </c>
      <c r="D16" s="4">
        <v>0</v>
      </c>
      <c r="E16" s="60">
        <v>0</v>
      </c>
      <c r="F16" s="60"/>
      <c r="G16" s="60"/>
      <c r="H16" s="60">
        <v>0</v>
      </c>
      <c r="I16" s="60"/>
      <c r="J16" s="60"/>
      <c r="K16" s="60">
        <v>0</v>
      </c>
      <c r="L16" s="60"/>
      <c r="M16" s="4">
        <v>0</v>
      </c>
      <c r="N16" s="67"/>
      <c r="O16" s="67"/>
      <c r="P16" s="7"/>
      <c r="Q16" s="67"/>
      <c r="R16" s="67"/>
      <c r="S16" s="1"/>
    </row>
    <row r="17" spans="1:19" ht="18" customHeight="1" x14ac:dyDescent="0.25">
      <c r="A17" s="59" t="s">
        <v>72</v>
      </c>
      <c r="B17" s="59"/>
      <c r="C17" s="4">
        <v>1665137666</v>
      </c>
      <c r="D17" s="4">
        <v>1600000000</v>
      </c>
      <c r="E17" s="60">
        <v>65137666</v>
      </c>
      <c r="F17" s="60"/>
      <c r="G17" s="60"/>
      <c r="H17" s="60">
        <v>2546975563</v>
      </c>
      <c r="I17" s="60"/>
      <c r="J17" s="60"/>
      <c r="K17" s="60">
        <v>2434018063</v>
      </c>
      <c r="L17" s="60"/>
      <c r="M17" s="4">
        <v>112957500</v>
      </c>
      <c r="N17" s="67">
        <v>152.95885829778592</v>
      </c>
      <c r="O17" s="67"/>
      <c r="P17" s="7">
        <v>152.1261289375</v>
      </c>
      <c r="Q17" s="67">
        <v>173.41349013027269</v>
      </c>
      <c r="R17" s="67"/>
      <c r="S17" s="1"/>
    </row>
    <row r="18" spans="1:19" ht="18" customHeight="1" x14ac:dyDescent="0.25">
      <c r="A18" s="59" t="s">
        <v>73</v>
      </c>
      <c r="B18" s="59"/>
      <c r="C18" s="4">
        <v>0</v>
      </c>
      <c r="D18" s="4">
        <v>0</v>
      </c>
      <c r="E18" s="60">
        <v>0</v>
      </c>
      <c r="F18" s="60"/>
      <c r="G18" s="60"/>
      <c r="H18" s="60">
        <v>0</v>
      </c>
      <c r="I18" s="60"/>
      <c r="J18" s="60"/>
      <c r="K18" s="60">
        <v>0</v>
      </c>
      <c r="L18" s="60"/>
      <c r="M18" s="4">
        <v>0</v>
      </c>
      <c r="N18" s="67"/>
      <c r="O18" s="67"/>
      <c r="P18" s="7"/>
      <c r="Q18" s="67"/>
      <c r="R18" s="67"/>
      <c r="S18" s="1"/>
    </row>
    <row r="19" spans="1:19" ht="18" customHeight="1" x14ac:dyDescent="0.25">
      <c r="A19" s="59" t="s">
        <v>74</v>
      </c>
      <c r="B19" s="59"/>
      <c r="C19" s="4">
        <v>0</v>
      </c>
      <c r="D19" s="4">
        <v>0</v>
      </c>
      <c r="E19" s="60">
        <v>0</v>
      </c>
      <c r="F19" s="60"/>
      <c r="G19" s="60"/>
      <c r="H19" s="60">
        <v>0</v>
      </c>
      <c r="I19" s="60"/>
      <c r="J19" s="60"/>
      <c r="K19" s="60">
        <v>0</v>
      </c>
      <c r="L19" s="60"/>
      <c r="M19" s="4">
        <v>0</v>
      </c>
      <c r="N19" s="67"/>
      <c r="O19" s="67"/>
      <c r="P19" s="7"/>
      <c r="Q19" s="67"/>
      <c r="R19" s="67"/>
      <c r="S19" s="1"/>
    </row>
    <row r="20" spans="1:19" ht="18" customHeight="1" x14ac:dyDescent="0.25">
      <c r="A20" s="59" t="s">
        <v>75</v>
      </c>
      <c r="B20" s="59"/>
      <c r="C20" s="4">
        <v>10000000</v>
      </c>
      <c r="D20" s="4">
        <v>0</v>
      </c>
      <c r="E20" s="60">
        <v>10000000</v>
      </c>
      <c r="F20" s="60"/>
      <c r="G20" s="60"/>
      <c r="H20" s="60">
        <v>9880200</v>
      </c>
      <c r="I20" s="60"/>
      <c r="J20" s="60"/>
      <c r="K20" s="60">
        <v>0</v>
      </c>
      <c r="L20" s="60"/>
      <c r="M20" s="4">
        <v>9880200</v>
      </c>
      <c r="N20" s="67">
        <v>98.802000000000007</v>
      </c>
      <c r="O20" s="67"/>
      <c r="P20" s="7"/>
      <c r="Q20" s="67">
        <v>98.802000000000007</v>
      </c>
      <c r="R20" s="67"/>
      <c r="S20" s="1"/>
    </row>
    <row r="21" spans="1:19" ht="18" customHeight="1" x14ac:dyDescent="0.25">
      <c r="A21" s="59" t="s">
        <v>76</v>
      </c>
      <c r="B21" s="59"/>
      <c r="C21" s="4">
        <v>55000000</v>
      </c>
      <c r="D21" s="4">
        <v>0</v>
      </c>
      <c r="E21" s="60">
        <v>55000000</v>
      </c>
      <c r="F21" s="60"/>
      <c r="G21" s="60"/>
      <c r="H21" s="60">
        <v>11642534821</v>
      </c>
      <c r="I21" s="60"/>
      <c r="J21" s="60"/>
      <c r="K21" s="60">
        <v>11090799821</v>
      </c>
      <c r="L21" s="60"/>
      <c r="M21" s="4">
        <v>551735000</v>
      </c>
      <c r="N21" s="67">
        <v>21168.245129090908</v>
      </c>
      <c r="O21" s="67"/>
      <c r="P21" s="7"/>
      <c r="Q21" s="67">
        <v>1003.1545454545455</v>
      </c>
      <c r="R21" s="67"/>
      <c r="S21" s="1"/>
    </row>
    <row r="22" spans="1:19" ht="18" customHeight="1" x14ac:dyDescent="0.25">
      <c r="A22" s="59" t="s">
        <v>77</v>
      </c>
      <c r="B22" s="59"/>
      <c r="C22" s="4">
        <v>0</v>
      </c>
      <c r="D22" s="4">
        <v>0</v>
      </c>
      <c r="E22" s="60">
        <v>0</v>
      </c>
      <c r="F22" s="60"/>
      <c r="G22" s="60"/>
      <c r="H22" s="60">
        <v>9447129973</v>
      </c>
      <c r="I22" s="60"/>
      <c r="J22" s="60"/>
      <c r="K22" s="60">
        <v>9447129973</v>
      </c>
      <c r="L22" s="60"/>
      <c r="M22" s="4">
        <v>0</v>
      </c>
      <c r="N22" s="67"/>
      <c r="O22" s="67"/>
      <c r="P22" s="7"/>
      <c r="Q22" s="67"/>
      <c r="R22" s="67"/>
      <c r="S22" s="1"/>
    </row>
    <row r="23" spans="1:19" ht="18" customHeight="1" x14ac:dyDescent="0.25">
      <c r="A23" s="59" t="s">
        <v>78</v>
      </c>
      <c r="B23" s="59"/>
      <c r="C23" s="4">
        <v>55000000</v>
      </c>
      <c r="D23" s="4">
        <v>0</v>
      </c>
      <c r="E23" s="60">
        <v>55000000</v>
      </c>
      <c r="F23" s="60"/>
      <c r="G23" s="60"/>
      <c r="H23" s="60">
        <v>2195404848</v>
      </c>
      <c r="I23" s="60"/>
      <c r="J23" s="60"/>
      <c r="K23" s="60">
        <v>1643669848</v>
      </c>
      <c r="L23" s="60"/>
      <c r="M23" s="4">
        <v>551735000</v>
      </c>
      <c r="N23" s="67">
        <v>3991.6451781818182</v>
      </c>
      <c r="O23" s="67"/>
      <c r="P23" s="7"/>
      <c r="Q23" s="67">
        <v>1003.1545454545455</v>
      </c>
      <c r="R23" s="67"/>
      <c r="S23" s="1"/>
    </row>
    <row r="24" spans="1:19" ht="18" customHeight="1" x14ac:dyDescent="0.25">
      <c r="A24" s="59" t="s">
        <v>79</v>
      </c>
      <c r="B24" s="59"/>
      <c r="C24" s="4">
        <v>0</v>
      </c>
      <c r="D24" s="4">
        <v>0</v>
      </c>
      <c r="E24" s="60">
        <v>0</v>
      </c>
      <c r="F24" s="60"/>
      <c r="G24" s="60"/>
      <c r="H24" s="60">
        <v>0</v>
      </c>
      <c r="I24" s="60"/>
      <c r="J24" s="60"/>
      <c r="K24" s="60">
        <v>0</v>
      </c>
      <c r="L24" s="60"/>
      <c r="M24" s="4">
        <v>0</v>
      </c>
      <c r="N24" s="67"/>
      <c r="O24" s="67"/>
      <c r="P24" s="7"/>
      <c r="Q24" s="67"/>
      <c r="R24" s="67"/>
      <c r="S24" s="1"/>
    </row>
    <row r="25" spans="1:19" ht="18" customHeight="1" x14ac:dyDescent="0.25">
      <c r="A25" s="59" t="s">
        <v>80</v>
      </c>
      <c r="B25" s="59"/>
      <c r="C25" s="4">
        <v>0</v>
      </c>
      <c r="D25" s="4">
        <v>0</v>
      </c>
      <c r="E25" s="60">
        <v>0</v>
      </c>
      <c r="F25" s="60"/>
      <c r="G25" s="60"/>
      <c r="H25" s="60">
        <v>0</v>
      </c>
      <c r="I25" s="60"/>
      <c r="J25" s="60"/>
      <c r="K25" s="60">
        <v>0</v>
      </c>
      <c r="L25" s="60"/>
      <c r="M25" s="4">
        <v>0</v>
      </c>
      <c r="N25" s="67"/>
      <c r="O25" s="67"/>
      <c r="P25" s="7"/>
      <c r="Q25" s="67"/>
      <c r="R25" s="67"/>
      <c r="S25" s="1"/>
    </row>
    <row r="26" spans="1:19" ht="18" customHeight="1" x14ac:dyDescent="0.25">
      <c r="A26" s="59" t="s">
        <v>81</v>
      </c>
      <c r="B26" s="59"/>
      <c r="C26" s="4">
        <v>0</v>
      </c>
      <c r="D26" s="4">
        <v>0</v>
      </c>
      <c r="E26" s="60">
        <v>0</v>
      </c>
      <c r="F26" s="60"/>
      <c r="G26" s="60"/>
      <c r="H26" s="60">
        <v>0</v>
      </c>
      <c r="I26" s="60"/>
      <c r="J26" s="60"/>
      <c r="K26" s="60">
        <v>0</v>
      </c>
      <c r="L26" s="60"/>
      <c r="M26" s="4">
        <v>0</v>
      </c>
      <c r="N26" s="67"/>
      <c r="O26" s="67"/>
      <c r="P26" s="7"/>
      <c r="Q26" s="67"/>
      <c r="R26" s="67"/>
      <c r="S26" s="1"/>
    </row>
    <row r="27" spans="1:19" ht="18" customHeight="1" x14ac:dyDescent="0.25">
      <c r="A27" s="59" t="s">
        <v>82</v>
      </c>
      <c r="B27" s="59"/>
      <c r="C27" s="4">
        <v>4640602547</v>
      </c>
      <c r="D27" s="4">
        <v>0</v>
      </c>
      <c r="E27" s="60">
        <v>4640602547</v>
      </c>
      <c r="F27" s="60"/>
      <c r="G27" s="60"/>
      <c r="H27" s="60">
        <v>5407008914</v>
      </c>
      <c r="I27" s="60"/>
      <c r="J27" s="60"/>
      <c r="K27" s="60">
        <v>0</v>
      </c>
      <c r="L27" s="60"/>
      <c r="M27" s="4">
        <v>5407008914</v>
      </c>
      <c r="N27" s="67">
        <v>116.51523394295977</v>
      </c>
      <c r="O27" s="67"/>
      <c r="P27" s="7"/>
      <c r="Q27" s="67">
        <v>116.51523394295977</v>
      </c>
      <c r="R27" s="67"/>
      <c r="S27" s="1"/>
    </row>
    <row r="28" spans="1:19" ht="18" customHeight="1" x14ac:dyDescent="0.25">
      <c r="A28" s="59" t="s">
        <v>83</v>
      </c>
      <c r="B28" s="59"/>
      <c r="C28" s="4">
        <v>0</v>
      </c>
      <c r="D28" s="4">
        <v>0</v>
      </c>
      <c r="E28" s="60">
        <v>0</v>
      </c>
      <c r="F28" s="60"/>
      <c r="G28" s="60"/>
      <c r="H28" s="60">
        <v>1424692123</v>
      </c>
      <c r="I28" s="60"/>
      <c r="J28" s="60"/>
      <c r="K28" s="60">
        <v>0</v>
      </c>
      <c r="L28" s="60"/>
      <c r="M28" s="4">
        <v>1424692123</v>
      </c>
      <c r="N28" s="67"/>
      <c r="O28" s="67"/>
      <c r="P28" s="7"/>
      <c r="Q28" s="67"/>
      <c r="R28" s="67"/>
      <c r="S28" s="1"/>
    </row>
    <row r="29" spans="1:19" ht="18" customHeight="1" x14ac:dyDescent="0.25">
      <c r="A29" s="59" t="s">
        <v>84</v>
      </c>
      <c r="B29" s="59"/>
      <c r="C29" s="4">
        <v>3360397024</v>
      </c>
      <c r="D29" s="4">
        <v>0</v>
      </c>
      <c r="E29" s="60">
        <v>3360397024</v>
      </c>
      <c r="F29" s="60"/>
      <c r="G29" s="60"/>
      <c r="H29" s="60">
        <v>4138122953</v>
      </c>
      <c r="I29" s="60"/>
      <c r="J29" s="60"/>
      <c r="K29" s="60">
        <v>0</v>
      </c>
      <c r="L29" s="60"/>
      <c r="M29" s="4">
        <v>4138122953</v>
      </c>
      <c r="N29" s="67">
        <v>123.14387030596299</v>
      </c>
      <c r="O29" s="67"/>
      <c r="P29" s="7"/>
      <c r="Q29" s="67">
        <v>123.14387030596299</v>
      </c>
      <c r="R29" s="67"/>
      <c r="S29" s="1"/>
    </row>
    <row r="30" spans="1:19" ht="18" customHeight="1" x14ac:dyDescent="0.25">
      <c r="A30" s="59" t="s">
        <v>85</v>
      </c>
      <c r="B30" s="59"/>
      <c r="C30" s="4">
        <v>589255050</v>
      </c>
      <c r="D30" s="4">
        <v>0</v>
      </c>
      <c r="E30" s="60">
        <v>589255050</v>
      </c>
      <c r="F30" s="60"/>
      <c r="G30" s="60"/>
      <c r="H30" s="60">
        <v>589219780</v>
      </c>
      <c r="I30" s="60"/>
      <c r="J30" s="60"/>
      <c r="K30" s="60">
        <v>0</v>
      </c>
      <c r="L30" s="60"/>
      <c r="M30" s="4">
        <v>589219780</v>
      </c>
      <c r="N30" s="67">
        <v>99.994014476413909</v>
      </c>
      <c r="O30" s="67"/>
      <c r="P30" s="7"/>
      <c r="Q30" s="67">
        <v>99.994014476413909</v>
      </c>
      <c r="R30" s="67"/>
      <c r="S30" s="1"/>
    </row>
    <row r="31" spans="1:19" ht="18" customHeight="1" x14ac:dyDescent="0.25">
      <c r="A31" s="59" t="s">
        <v>86</v>
      </c>
      <c r="B31" s="59"/>
      <c r="C31" s="4">
        <v>133274510</v>
      </c>
      <c r="D31" s="4">
        <v>0</v>
      </c>
      <c r="E31" s="60">
        <v>133274510</v>
      </c>
      <c r="F31" s="60"/>
      <c r="G31" s="60"/>
      <c r="H31" s="60">
        <v>133252376</v>
      </c>
      <c r="I31" s="60"/>
      <c r="J31" s="60"/>
      <c r="K31" s="60">
        <v>0</v>
      </c>
      <c r="L31" s="60"/>
      <c r="M31" s="4">
        <v>133252376</v>
      </c>
      <c r="N31" s="67">
        <v>99.983392173041935</v>
      </c>
      <c r="O31" s="67"/>
      <c r="P31" s="7"/>
      <c r="Q31" s="67">
        <v>99.983392173041935</v>
      </c>
      <c r="R31" s="67"/>
      <c r="S31" s="1"/>
    </row>
    <row r="32" spans="1:19" ht="18" customHeight="1" x14ac:dyDescent="0.25">
      <c r="A32" s="59" t="s">
        <v>87</v>
      </c>
      <c r="B32" s="59"/>
      <c r="C32" s="4">
        <v>131162040</v>
      </c>
      <c r="D32" s="4">
        <v>0</v>
      </c>
      <c r="E32" s="60">
        <v>131162040</v>
      </c>
      <c r="F32" s="60"/>
      <c r="G32" s="60"/>
      <c r="H32" s="60">
        <v>130121216</v>
      </c>
      <c r="I32" s="60"/>
      <c r="J32" s="60"/>
      <c r="K32" s="60">
        <v>0</v>
      </c>
      <c r="L32" s="60"/>
      <c r="M32" s="4">
        <v>130121216</v>
      </c>
      <c r="N32" s="67">
        <v>99.206459429877725</v>
      </c>
      <c r="O32" s="67"/>
      <c r="P32" s="7"/>
      <c r="Q32" s="67">
        <v>99.206459429877725</v>
      </c>
      <c r="R32" s="67"/>
      <c r="S32" s="1"/>
    </row>
    <row r="33" spans="1:19" ht="18" customHeight="1" x14ac:dyDescent="0.25">
      <c r="A33" s="59" t="s">
        <v>88</v>
      </c>
      <c r="B33" s="59"/>
      <c r="C33" s="4">
        <v>138310980</v>
      </c>
      <c r="D33" s="4">
        <v>0</v>
      </c>
      <c r="E33" s="60">
        <v>138310980</v>
      </c>
      <c r="F33" s="60"/>
      <c r="G33" s="60"/>
      <c r="H33" s="60">
        <v>137820821</v>
      </c>
      <c r="I33" s="60"/>
      <c r="J33" s="60"/>
      <c r="K33" s="60">
        <v>0</v>
      </c>
      <c r="L33" s="60"/>
      <c r="M33" s="4">
        <v>137820821</v>
      </c>
      <c r="N33" s="67">
        <v>99.645610926912681</v>
      </c>
      <c r="O33" s="67"/>
      <c r="P33" s="7"/>
      <c r="Q33" s="67">
        <v>99.645610926912681</v>
      </c>
      <c r="R33" s="67"/>
      <c r="S33" s="1"/>
    </row>
    <row r="34" spans="1:19" ht="18" customHeight="1" x14ac:dyDescent="0.25">
      <c r="A34" s="59" t="s">
        <v>89</v>
      </c>
      <c r="B34" s="59"/>
      <c r="C34" s="4">
        <v>147005130</v>
      </c>
      <c r="D34" s="4">
        <v>0</v>
      </c>
      <c r="E34" s="60">
        <v>147005130</v>
      </c>
      <c r="F34" s="60"/>
      <c r="G34" s="60"/>
      <c r="H34" s="60">
        <v>146594326</v>
      </c>
      <c r="I34" s="60"/>
      <c r="J34" s="60"/>
      <c r="K34" s="60">
        <v>0</v>
      </c>
      <c r="L34" s="60"/>
      <c r="M34" s="4">
        <v>146594326</v>
      </c>
      <c r="N34" s="67">
        <v>99.720551248789761</v>
      </c>
      <c r="O34" s="67"/>
      <c r="P34" s="7"/>
      <c r="Q34" s="67">
        <v>99.720551248789761</v>
      </c>
      <c r="R34" s="67"/>
      <c r="S34" s="1"/>
    </row>
    <row r="35" spans="1:19" ht="18" customHeight="1" x14ac:dyDescent="0.25">
      <c r="A35" s="59" t="s">
        <v>90</v>
      </c>
      <c r="B35" s="59"/>
      <c r="C35" s="4">
        <v>134597813</v>
      </c>
      <c r="D35" s="4">
        <v>0</v>
      </c>
      <c r="E35" s="60">
        <v>134597813</v>
      </c>
      <c r="F35" s="60"/>
      <c r="G35" s="60"/>
      <c r="H35" s="60">
        <v>131877442</v>
      </c>
      <c r="I35" s="60"/>
      <c r="J35" s="60"/>
      <c r="K35" s="60">
        <v>0</v>
      </c>
      <c r="L35" s="60"/>
      <c r="M35" s="4">
        <v>131877442</v>
      </c>
      <c r="N35" s="67">
        <v>97.978889151787328</v>
      </c>
      <c r="O35" s="67"/>
      <c r="P35" s="7"/>
      <c r="Q35" s="67">
        <v>97.978889151787328</v>
      </c>
      <c r="R35" s="67"/>
      <c r="S35" s="1"/>
    </row>
    <row r="36" spans="1:19" ht="18" customHeight="1" x14ac:dyDescent="0.25">
      <c r="A36" s="59" t="s">
        <v>91</v>
      </c>
      <c r="B36" s="59"/>
      <c r="C36" s="4">
        <v>6600000</v>
      </c>
      <c r="D36" s="4">
        <v>0</v>
      </c>
      <c r="E36" s="60">
        <v>6600000</v>
      </c>
      <c r="F36" s="60"/>
      <c r="G36" s="60"/>
      <c r="H36" s="60">
        <v>0</v>
      </c>
      <c r="I36" s="60"/>
      <c r="J36" s="60"/>
      <c r="K36" s="60">
        <v>0</v>
      </c>
      <c r="L36" s="60"/>
      <c r="M36" s="4">
        <v>0</v>
      </c>
      <c r="N36" s="67">
        <v>0</v>
      </c>
      <c r="O36" s="67"/>
      <c r="P36" s="7"/>
      <c r="Q36" s="67">
        <v>0</v>
      </c>
      <c r="R36" s="67"/>
      <c r="S36" s="1"/>
    </row>
    <row r="37" spans="1:19" ht="18" customHeight="1" x14ac:dyDescent="0.25">
      <c r="A37" s="59" t="s">
        <v>92</v>
      </c>
      <c r="B37" s="59"/>
      <c r="C37" s="4">
        <v>159538564</v>
      </c>
      <c r="D37" s="4">
        <v>0</v>
      </c>
      <c r="E37" s="60">
        <v>159538564</v>
      </c>
      <c r="F37" s="60"/>
      <c r="G37" s="60"/>
      <c r="H37" s="60">
        <v>485279600</v>
      </c>
      <c r="I37" s="60"/>
      <c r="J37" s="60"/>
      <c r="K37" s="60">
        <v>120000000</v>
      </c>
      <c r="L37" s="60"/>
      <c r="M37" s="4">
        <v>365279600</v>
      </c>
      <c r="N37" s="67">
        <v>304.17698883136495</v>
      </c>
      <c r="O37" s="67"/>
      <c r="P37" s="7"/>
      <c r="Q37" s="67">
        <v>228.96006510375759</v>
      </c>
      <c r="R37" s="67"/>
      <c r="S37" s="1"/>
    </row>
    <row r="38" spans="1:19" ht="27" customHeight="1" x14ac:dyDescent="0.25">
      <c r="A38" s="59" t="s">
        <v>93</v>
      </c>
      <c r="B38" s="59"/>
      <c r="C38" s="4">
        <v>115382400</v>
      </c>
      <c r="D38" s="4">
        <v>0</v>
      </c>
      <c r="E38" s="60">
        <v>115382400</v>
      </c>
      <c r="F38" s="60"/>
      <c r="G38" s="60"/>
      <c r="H38" s="60">
        <v>0</v>
      </c>
      <c r="I38" s="60"/>
      <c r="J38" s="60"/>
      <c r="K38" s="60">
        <v>0</v>
      </c>
      <c r="L38" s="60"/>
      <c r="M38" s="4">
        <v>0</v>
      </c>
      <c r="N38" s="67">
        <v>0</v>
      </c>
      <c r="O38" s="67"/>
      <c r="P38" s="7"/>
      <c r="Q38" s="67">
        <v>0</v>
      </c>
      <c r="R38" s="67"/>
      <c r="S38" s="1"/>
    </row>
    <row r="39" spans="1:19" ht="18" customHeight="1" x14ac:dyDescent="0.25">
      <c r="A39" s="59" t="s">
        <v>94</v>
      </c>
      <c r="B39" s="59"/>
      <c r="C39" s="4">
        <v>0</v>
      </c>
      <c r="D39" s="4">
        <v>0</v>
      </c>
      <c r="E39" s="60">
        <v>0</v>
      </c>
      <c r="F39" s="60"/>
      <c r="G39" s="60"/>
      <c r="H39" s="60">
        <v>0</v>
      </c>
      <c r="I39" s="60"/>
      <c r="J39" s="60"/>
      <c r="K39" s="60">
        <v>0</v>
      </c>
      <c r="L39" s="60"/>
      <c r="M39" s="4">
        <v>0</v>
      </c>
      <c r="N39" s="67"/>
      <c r="O39" s="67"/>
      <c r="P39" s="7"/>
      <c r="Q39" s="67"/>
      <c r="R39" s="67"/>
      <c r="S39" s="1"/>
    </row>
    <row r="40" spans="1:19" ht="18" customHeight="1" x14ac:dyDescent="0.25">
      <c r="A40" s="59" t="s">
        <v>95</v>
      </c>
      <c r="B40" s="59"/>
      <c r="C40" s="4">
        <v>0</v>
      </c>
      <c r="D40" s="4">
        <v>0</v>
      </c>
      <c r="E40" s="60">
        <v>0</v>
      </c>
      <c r="F40" s="60"/>
      <c r="G40" s="60"/>
      <c r="H40" s="60">
        <v>0</v>
      </c>
      <c r="I40" s="60"/>
      <c r="J40" s="60"/>
      <c r="K40" s="60">
        <v>0</v>
      </c>
      <c r="L40" s="60"/>
      <c r="M40" s="4">
        <v>0</v>
      </c>
      <c r="N40" s="67"/>
      <c r="O40" s="67"/>
      <c r="P40" s="7"/>
      <c r="Q40" s="67"/>
      <c r="R40" s="67"/>
      <c r="S40" s="1"/>
    </row>
    <row r="41" spans="1:19" ht="18" customHeight="1" x14ac:dyDescent="0.25">
      <c r="A41" s="59" t="s">
        <v>96</v>
      </c>
      <c r="B41" s="59"/>
      <c r="C41" s="4">
        <v>44156164</v>
      </c>
      <c r="D41" s="4">
        <v>0</v>
      </c>
      <c r="E41" s="60">
        <v>44156164</v>
      </c>
      <c r="F41" s="60"/>
      <c r="G41" s="60"/>
      <c r="H41" s="60">
        <v>485279600</v>
      </c>
      <c r="I41" s="60"/>
      <c r="J41" s="60"/>
      <c r="K41" s="60">
        <v>120000000</v>
      </c>
      <c r="L41" s="60"/>
      <c r="M41" s="4">
        <v>365279600</v>
      </c>
      <c r="N41" s="67">
        <v>1099.0076040119789</v>
      </c>
      <c r="O41" s="67"/>
      <c r="P41" s="7"/>
      <c r="Q41" s="67">
        <v>827.2448666510071</v>
      </c>
      <c r="R41" s="67"/>
      <c r="S41" s="1"/>
    </row>
    <row r="42" spans="1:19" ht="18" customHeight="1" x14ac:dyDescent="0.25">
      <c r="A42" s="59" t="s">
        <v>97</v>
      </c>
      <c r="B42" s="59"/>
      <c r="C42" s="4">
        <v>0</v>
      </c>
      <c r="D42" s="4">
        <v>0</v>
      </c>
      <c r="E42" s="60">
        <v>0</v>
      </c>
      <c r="F42" s="60"/>
      <c r="G42" s="60"/>
      <c r="H42" s="60">
        <v>25169143</v>
      </c>
      <c r="I42" s="60"/>
      <c r="J42" s="60"/>
      <c r="K42" s="60">
        <v>25169143</v>
      </c>
      <c r="L42" s="60"/>
      <c r="M42" s="4">
        <v>0</v>
      </c>
      <c r="N42" s="67"/>
      <c r="O42" s="67"/>
      <c r="P42" s="7"/>
      <c r="Q42" s="67"/>
      <c r="R42" s="67"/>
      <c r="S42" s="1"/>
    </row>
    <row r="43" spans="1:19" ht="18" customHeight="1" x14ac:dyDescent="0.25">
      <c r="A43" s="59" t="s">
        <v>98</v>
      </c>
      <c r="B43" s="59"/>
      <c r="C43" s="4">
        <v>101472664</v>
      </c>
      <c r="D43" s="4">
        <v>0</v>
      </c>
      <c r="E43" s="60">
        <v>101472664</v>
      </c>
      <c r="F43" s="60"/>
      <c r="G43" s="60"/>
      <c r="H43" s="60"/>
      <c r="I43" s="60"/>
      <c r="J43" s="60"/>
      <c r="K43" s="60"/>
      <c r="L43" s="60"/>
      <c r="M43" s="4"/>
      <c r="N43" s="67"/>
      <c r="O43" s="67"/>
      <c r="P43" s="7"/>
      <c r="Q43" s="67"/>
      <c r="R43" s="67"/>
      <c r="S43" s="1"/>
    </row>
    <row r="44" spans="1:19" ht="18" customHeight="1" x14ac:dyDescent="0.25">
      <c r="A44" s="59" t="s">
        <v>99</v>
      </c>
      <c r="B44" s="59"/>
      <c r="C44" s="4">
        <v>0</v>
      </c>
      <c r="D44" s="4">
        <v>0</v>
      </c>
      <c r="E44" s="60">
        <v>0</v>
      </c>
      <c r="F44" s="60"/>
      <c r="G44" s="60"/>
      <c r="H44" s="60">
        <v>7422374317</v>
      </c>
      <c r="I44" s="60"/>
      <c r="J44" s="60"/>
      <c r="K44" s="60">
        <v>7160156879</v>
      </c>
      <c r="L44" s="60"/>
      <c r="M44" s="4">
        <v>262217438</v>
      </c>
      <c r="N44" s="67"/>
      <c r="O44" s="67"/>
      <c r="P44" s="7"/>
      <c r="Q44" s="67"/>
      <c r="R44" s="67"/>
      <c r="S44" s="1"/>
    </row>
    <row r="45" spans="1:19" ht="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230">
    <mergeCell ref="A44:B44"/>
    <mergeCell ref="E44:G44"/>
    <mergeCell ref="H44:J44"/>
    <mergeCell ref="K44:L44"/>
    <mergeCell ref="N44:O44"/>
    <mergeCell ref="Q44:R44"/>
    <mergeCell ref="A43:B43"/>
    <mergeCell ref="E43:G43"/>
    <mergeCell ref="H43:J43"/>
    <mergeCell ref="K43:L43"/>
    <mergeCell ref="N43:O43"/>
    <mergeCell ref="Q43:R43"/>
    <mergeCell ref="A42:B42"/>
    <mergeCell ref="E42:G42"/>
    <mergeCell ref="H42:J42"/>
    <mergeCell ref="K42:L42"/>
    <mergeCell ref="N42:O42"/>
    <mergeCell ref="Q42:R42"/>
    <mergeCell ref="A41:B41"/>
    <mergeCell ref="E41:G41"/>
    <mergeCell ref="H41:J41"/>
    <mergeCell ref="K41:L41"/>
    <mergeCell ref="N41:O41"/>
    <mergeCell ref="Q41:R41"/>
    <mergeCell ref="A40:B40"/>
    <mergeCell ref="E40:G40"/>
    <mergeCell ref="H40:J40"/>
    <mergeCell ref="K40:L40"/>
    <mergeCell ref="N40:O40"/>
    <mergeCell ref="Q40:R40"/>
    <mergeCell ref="A39:B39"/>
    <mergeCell ref="E39:G39"/>
    <mergeCell ref="H39:J39"/>
    <mergeCell ref="K39:L39"/>
    <mergeCell ref="N39:O39"/>
    <mergeCell ref="Q39:R39"/>
    <mergeCell ref="A38:B38"/>
    <mergeCell ref="E38:G38"/>
    <mergeCell ref="H38:J38"/>
    <mergeCell ref="K38:L38"/>
    <mergeCell ref="N38:O38"/>
    <mergeCell ref="Q38:R38"/>
    <mergeCell ref="A37:B37"/>
    <mergeCell ref="E37:G37"/>
    <mergeCell ref="H37:J37"/>
    <mergeCell ref="K37:L37"/>
    <mergeCell ref="N37:O37"/>
    <mergeCell ref="Q37:R37"/>
    <mergeCell ref="A36:B36"/>
    <mergeCell ref="E36:G36"/>
    <mergeCell ref="H36:J36"/>
    <mergeCell ref="K36:L36"/>
    <mergeCell ref="N36:O36"/>
    <mergeCell ref="Q36:R36"/>
    <mergeCell ref="A35:B35"/>
    <mergeCell ref="E35:G35"/>
    <mergeCell ref="H35:J35"/>
    <mergeCell ref="K35:L35"/>
    <mergeCell ref="N35:O35"/>
    <mergeCell ref="Q35:R35"/>
    <mergeCell ref="A34:B34"/>
    <mergeCell ref="E34:G34"/>
    <mergeCell ref="H34:J34"/>
    <mergeCell ref="K34:L34"/>
    <mergeCell ref="N34:O34"/>
    <mergeCell ref="Q34:R34"/>
    <mergeCell ref="A33:B33"/>
    <mergeCell ref="E33:G33"/>
    <mergeCell ref="H33:J33"/>
    <mergeCell ref="K33:L33"/>
    <mergeCell ref="N33:O33"/>
    <mergeCell ref="Q33:R33"/>
    <mergeCell ref="A32:B32"/>
    <mergeCell ref="E32:G32"/>
    <mergeCell ref="H32:J32"/>
    <mergeCell ref="K32:L32"/>
    <mergeCell ref="N32:O32"/>
    <mergeCell ref="Q32:R32"/>
    <mergeCell ref="A31:B31"/>
    <mergeCell ref="E31:G31"/>
    <mergeCell ref="H31:J31"/>
    <mergeCell ref="K31:L31"/>
    <mergeCell ref="N31:O31"/>
    <mergeCell ref="Q31:R31"/>
    <mergeCell ref="A30:B30"/>
    <mergeCell ref="E30:G30"/>
    <mergeCell ref="H30:J30"/>
    <mergeCell ref="K30:L30"/>
    <mergeCell ref="N30:O30"/>
    <mergeCell ref="Q30:R30"/>
    <mergeCell ref="A29:B29"/>
    <mergeCell ref="E29:G29"/>
    <mergeCell ref="H29:J29"/>
    <mergeCell ref="K29:L29"/>
    <mergeCell ref="N29:O29"/>
    <mergeCell ref="Q29:R29"/>
    <mergeCell ref="A28:B28"/>
    <mergeCell ref="E28:G28"/>
    <mergeCell ref="H28:J28"/>
    <mergeCell ref="K28:L28"/>
    <mergeCell ref="N28:O28"/>
    <mergeCell ref="Q28:R28"/>
    <mergeCell ref="A27:B27"/>
    <mergeCell ref="E27:G27"/>
    <mergeCell ref="H27:J27"/>
    <mergeCell ref="K27:L27"/>
    <mergeCell ref="N27:O27"/>
    <mergeCell ref="Q27:R27"/>
    <mergeCell ref="A26:B26"/>
    <mergeCell ref="E26:G26"/>
    <mergeCell ref="H26:J26"/>
    <mergeCell ref="K26:L26"/>
    <mergeCell ref="N26:O26"/>
    <mergeCell ref="Q26:R26"/>
    <mergeCell ref="A25:B25"/>
    <mergeCell ref="E25:G25"/>
    <mergeCell ref="H25:J25"/>
    <mergeCell ref="K25:L25"/>
    <mergeCell ref="N25:O25"/>
    <mergeCell ref="Q25:R25"/>
    <mergeCell ref="A24:B24"/>
    <mergeCell ref="E24:G24"/>
    <mergeCell ref="H24:J24"/>
    <mergeCell ref="K24:L24"/>
    <mergeCell ref="N24:O24"/>
    <mergeCell ref="Q24:R24"/>
    <mergeCell ref="A23:B23"/>
    <mergeCell ref="E23:G23"/>
    <mergeCell ref="H23:J23"/>
    <mergeCell ref="K23:L23"/>
    <mergeCell ref="N23:O23"/>
    <mergeCell ref="Q23:R23"/>
    <mergeCell ref="A22:B22"/>
    <mergeCell ref="E22:G22"/>
    <mergeCell ref="H22:J22"/>
    <mergeCell ref="K22:L22"/>
    <mergeCell ref="N22:O22"/>
    <mergeCell ref="Q22:R22"/>
    <mergeCell ref="A21:B21"/>
    <mergeCell ref="E21:G21"/>
    <mergeCell ref="H21:J21"/>
    <mergeCell ref="K21:L21"/>
    <mergeCell ref="N21:O21"/>
    <mergeCell ref="Q21:R21"/>
    <mergeCell ref="A20:B20"/>
    <mergeCell ref="E20:G20"/>
    <mergeCell ref="H20:J20"/>
    <mergeCell ref="K20:L20"/>
    <mergeCell ref="N20:O20"/>
    <mergeCell ref="Q20:R20"/>
    <mergeCell ref="A19:B19"/>
    <mergeCell ref="E19:G19"/>
    <mergeCell ref="H19:J19"/>
    <mergeCell ref="K19:L19"/>
    <mergeCell ref="N19:O19"/>
    <mergeCell ref="Q19:R19"/>
    <mergeCell ref="A18:B18"/>
    <mergeCell ref="E18:G18"/>
    <mergeCell ref="H18:J18"/>
    <mergeCell ref="K18:L18"/>
    <mergeCell ref="N18:O18"/>
    <mergeCell ref="Q18:R18"/>
    <mergeCell ref="A17:B17"/>
    <mergeCell ref="E17:G17"/>
    <mergeCell ref="H17:J17"/>
    <mergeCell ref="K17:L17"/>
    <mergeCell ref="N17:O17"/>
    <mergeCell ref="Q17:R17"/>
    <mergeCell ref="A16:B16"/>
    <mergeCell ref="E16:G16"/>
    <mergeCell ref="H16:J16"/>
    <mergeCell ref="K16:L16"/>
    <mergeCell ref="N16:O16"/>
    <mergeCell ref="Q16:R16"/>
    <mergeCell ref="A15:B15"/>
    <mergeCell ref="E15:G15"/>
    <mergeCell ref="H15:J15"/>
    <mergeCell ref="K15:L15"/>
    <mergeCell ref="N15:O15"/>
    <mergeCell ref="Q15:R15"/>
    <mergeCell ref="A14:B14"/>
    <mergeCell ref="E14:G14"/>
    <mergeCell ref="H14:J14"/>
    <mergeCell ref="K14:L14"/>
    <mergeCell ref="N14:O14"/>
    <mergeCell ref="Q14:R14"/>
    <mergeCell ref="A13:B13"/>
    <mergeCell ref="E13:G13"/>
    <mergeCell ref="H13:J13"/>
    <mergeCell ref="K13:L13"/>
    <mergeCell ref="N13:O13"/>
    <mergeCell ref="Q13:R13"/>
    <mergeCell ref="A12:B12"/>
    <mergeCell ref="E12:G12"/>
    <mergeCell ref="H12:J12"/>
    <mergeCell ref="K12:L12"/>
    <mergeCell ref="N12:O12"/>
    <mergeCell ref="Q12:R12"/>
    <mergeCell ref="A11:B11"/>
    <mergeCell ref="E11:G11"/>
    <mergeCell ref="H11:J11"/>
    <mergeCell ref="K11:L11"/>
    <mergeCell ref="N11:O11"/>
    <mergeCell ref="Q11:R11"/>
    <mergeCell ref="A10:B10"/>
    <mergeCell ref="E10:G10"/>
    <mergeCell ref="H10:J10"/>
    <mergeCell ref="K10:L10"/>
    <mergeCell ref="N10:O10"/>
    <mergeCell ref="Q10:R10"/>
    <mergeCell ref="H8:J8"/>
    <mergeCell ref="K8:L8"/>
    <mergeCell ref="N8:O8"/>
    <mergeCell ref="Q8:R8"/>
    <mergeCell ref="A9:B9"/>
    <mergeCell ref="E9:G9"/>
    <mergeCell ref="H9:J9"/>
    <mergeCell ref="K9:L9"/>
    <mergeCell ref="N9:O9"/>
    <mergeCell ref="Q9:R9"/>
    <mergeCell ref="B1:H2"/>
    <mergeCell ref="J1:Q1"/>
    <mergeCell ref="B4:Q4"/>
    <mergeCell ref="B5:Q5"/>
    <mergeCell ref="O6:Q6"/>
    <mergeCell ref="A7:B8"/>
    <mergeCell ref="C7:G7"/>
    <mergeCell ref="H7:M7"/>
    <mergeCell ref="N7:R7"/>
    <mergeCell ref="E8:G8"/>
  </mergeCells>
  <pageMargins left="0.7" right="0.16" top="0.45" bottom="0.44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6"/>
  <sheetViews>
    <sheetView tabSelected="1" workbookViewId="0">
      <selection activeCell="A6" sqref="A6:I6"/>
    </sheetView>
  </sheetViews>
  <sheetFormatPr defaultColWidth="8.88671875" defaultRowHeight="15.75" x14ac:dyDescent="0.25"/>
  <cols>
    <col min="1" max="1" width="21.33203125" style="10" customWidth="1"/>
    <col min="2" max="2" width="9.33203125" style="9" customWidth="1"/>
    <col min="3" max="3" width="14.21875" style="10" customWidth="1"/>
    <col min="4" max="4" width="11.21875" style="10" customWidth="1"/>
    <col min="5" max="5" width="13.33203125" style="10" customWidth="1"/>
    <col min="6" max="6" width="13.5546875" style="10" customWidth="1"/>
    <col min="7" max="7" width="12" style="10" customWidth="1"/>
    <col min="8" max="8" width="13.77734375" style="11" customWidth="1"/>
    <col min="9" max="9" width="8" style="10" customWidth="1"/>
    <col min="10" max="11" width="8.88671875" style="10"/>
    <col min="12" max="12" width="13.109375" style="10" bestFit="1" customWidth="1"/>
    <col min="13" max="16384" width="8.88671875" style="10"/>
  </cols>
  <sheetData>
    <row r="1" spans="1:12" x14ac:dyDescent="0.25">
      <c r="A1" s="8"/>
    </row>
    <row r="2" spans="1:12" ht="35.25" customHeight="1" x14ac:dyDescent="0.25">
      <c r="A2" s="12"/>
      <c r="F2" s="68" t="s">
        <v>114</v>
      </c>
      <c r="G2" s="68"/>
      <c r="H2" s="68"/>
      <c r="I2" s="68"/>
    </row>
    <row r="3" spans="1:12" x14ac:dyDescent="0.25">
      <c r="A3" s="12"/>
    </row>
    <row r="4" spans="1:12" x14ac:dyDescent="0.25">
      <c r="A4" s="12"/>
    </row>
    <row r="5" spans="1:12" ht="18.75" x14ac:dyDescent="0.25">
      <c r="A5" s="69" t="s">
        <v>121</v>
      </c>
      <c r="B5" s="69"/>
      <c r="C5" s="69"/>
      <c r="D5" s="69"/>
      <c r="E5" s="69"/>
      <c r="F5" s="69"/>
      <c r="G5" s="69"/>
      <c r="H5" s="69"/>
      <c r="I5" s="69"/>
    </row>
    <row r="6" spans="1:12" x14ac:dyDescent="0.25">
      <c r="A6" s="73" t="s">
        <v>165</v>
      </c>
      <c r="B6" s="69"/>
      <c r="C6" s="69"/>
      <c r="D6" s="69"/>
      <c r="E6" s="69"/>
      <c r="F6" s="69"/>
      <c r="G6" s="69"/>
      <c r="H6" s="69"/>
      <c r="I6" s="69"/>
    </row>
    <row r="7" spans="1:12" x14ac:dyDescent="0.25">
      <c r="H7" s="70" t="s">
        <v>100</v>
      </c>
      <c r="I7" s="70"/>
    </row>
    <row r="8" spans="1:12" x14ac:dyDescent="0.25">
      <c r="A8" s="71" t="s">
        <v>101</v>
      </c>
      <c r="B8" s="72" t="s">
        <v>102</v>
      </c>
      <c r="C8" s="72" t="s">
        <v>103</v>
      </c>
      <c r="D8" s="72"/>
      <c r="E8" s="72" t="s">
        <v>124</v>
      </c>
      <c r="F8" s="72" t="s">
        <v>125</v>
      </c>
      <c r="G8" s="72"/>
      <c r="H8" s="72"/>
      <c r="I8" s="72"/>
    </row>
    <row r="9" spans="1:12" ht="15" customHeight="1" x14ac:dyDescent="0.25">
      <c r="A9" s="71"/>
      <c r="B9" s="72"/>
      <c r="C9" s="72"/>
      <c r="D9" s="72"/>
      <c r="E9" s="72"/>
      <c r="F9" s="72" t="s">
        <v>60</v>
      </c>
      <c r="G9" s="72" t="s">
        <v>104</v>
      </c>
      <c r="H9" s="72" t="s">
        <v>105</v>
      </c>
      <c r="I9" s="72"/>
    </row>
    <row r="10" spans="1:12" ht="52.5" customHeight="1" x14ac:dyDescent="0.25">
      <c r="A10" s="71"/>
      <c r="B10" s="72"/>
      <c r="C10" s="13" t="s">
        <v>60</v>
      </c>
      <c r="D10" s="13" t="s">
        <v>115</v>
      </c>
      <c r="E10" s="72"/>
      <c r="F10" s="72"/>
      <c r="G10" s="72"/>
      <c r="H10" s="14" t="s">
        <v>106</v>
      </c>
      <c r="I10" s="13" t="s">
        <v>116</v>
      </c>
    </row>
    <row r="11" spans="1:12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K11" s="26"/>
    </row>
    <row r="12" spans="1:12" s="15" customFormat="1" x14ac:dyDescent="0.25">
      <c r="A12" s="20" t="s">
        <v>60</v>
      </c>
      <c r="B12" s="22"/>
      <c r="C12" s="21">
        <f t="shared" ref="C12:I12" si="0">SUM(C13,C29+C38)</f>
        <v>26464620901</v>
      </c>
      <c r="D12" s="21">
        <f t="shared" si="0"/>
        <v>0</v>
      </c>
      <c r="E12" s="21">
        <f t="shared" si="0"/>
        <v>17665258261</v>
      </c>
      <c r="F12" s="21">
        <f t="shared" si="0"/>
        <v>13644817884</v>
      </c>
      <c r="G12" s="21">
        <f t="shared" si="0"/>
        <v>10110500</v>
      </c>
      <c r="H12" s="21">
        <f t="shared" si="0"/>
        <v>13644817884</v>
      </c>
      <c r="I12" s="21">
        <f t="shared" si="0"/>
        <v>0</v>
      </c>
      <c r="K12" s="27"/>
      <c r="L12" s="16"/>
    </row>
    <row r="13" spans="1:12" s="15" customFormat="1" ht="47.25" x14ac:dyDescent="0.25">
      <c r="A13" s="28" t="s">
        <v>126</v>
      </c>
      <c r="B13" s="22"/>
      <c r="C13" s="21">
        <f t="shared" ref="C13:I13" si="1">SUM(C14,C19)</f>
        <v>9812573793</v>
      </c>
      <c r="D13" s="21">
        <f t="shared" si="1"/>
        <v>0</v>
      </c>
      <c r="E13" s="21">
        <f t="shared" si="1"/>
        <v>3370224712</v>
      </c>
      <c r="F13" s="21">
        <f t="shared" si="1"/>
        <v>2423524708</v>
      </c>
      <c r="G13" s="21">
        <f t="shared" si="1"/>
        <v>0</v>
      </c>
      <c r="H13" s="21">
        <f t="shared" si="1"/>
        <v>2423524708</v>
      </c>
      <c r="I13" s="21">
        <f t="shared" si="1"/>
        <v>0</v>
      </c>
      <c r="L13" s="16"/>
    </row>
    <row r="14" spans="1:12" s="32" customFormat="1" x14ac:dyDescent="0.25">
      <c r="A14" s="29" t="s">
        <v>107</v>
      </c>
      <c r="B14" s="30"/>
      <c r="C14" s="31">
        <f t="shared" ref="C14:I14" si="2">SUM(C15:C18)</f>
        <v>1853256712</v>
      </c>
      <c r="D14" s="31">
        <f t="shared" si="2"/>
        <v>0</v>
      </c>
      <c r="E14" s="31">
        <f t="shared" si="2"/>
        <v>1853256712</v>
      </c>
      <c r="F14" s="31">
        <f t="shared" si="2"/>
        <v>906556708</v>
      </c>
      <c r="G14" s="31">
        <f t="shared" si="2"/>
        <v>0</v>
      </c>
      <c r="H14" s="31">
        <f t="shared" si="2"/>
        <v>906556708</v>
      </c>
      <c r="I14" s="31">
        <f t="shared" si="2"/>
        <v>0</v>
      </c>
      <c r="L14" s="33"/>
    </row>
    <row r="15" spans="1:12" ht="31.5" x14ac:dyDescent="0.25">
      <c r="A15" s="34" t="s">
        <v>127</v>
      </c>
      <c r="B15" s="13" t="s">
        <v>117</v>
      </c>
      <c r="C15" s="35">
        <f>232000000+231320850</f>
        <v>463320850</v>
      </c>
      <c r="D15" s="17"/>
      <c r="E15" s="17">
        <f>C15</f>
        <v>463320850</v>
      </c>
      <c r="F15" s="17">
        <f>H15</f>
        <v>230206641</v>
      </c>
      <c r="G15" s="17"/>
      <c r="H15" s="17">
        <v>230206641</v>
      </c>
      <c r="I15" s="17"/>
      <c r="L15" s="11"/>
    </row>
    <row r="16" spans="1:12" ht="31.5" x14ac:dyDescent="0.25">
      <c r="A16" s="34" t="s">
        <v>128</v>
      </c>
      <c r="B16" s="13" t="s">
        <v>117</v>
      </c>
      <c r="C16" s="36">
        <f>232000000+231757812</f>
        <v>463757812</v>
      </c>
      <c r="D16" s="17"/>
      <c r="E16" s="17">
        <f t="shared" ref="E16:E18" si="3">C16</f>
        <v>463757812</v>
      </c>
      <c r="F16" s="17">
        <f t="shared" ref="F16:F18" si="4">H16</f>
        <v>230856678</v>
      </c>
      <c r="G16" s="17"/>
      <c r="H16" s="17">
        <v>230856678</v>
      </c>
      <c r="I16" s="17"/>
      <c r="L16" s="11"/>
    </row>
    <row r="17" spans="1:12" ht="31.5" x14ac:dyDescent="0.25">
      <c r="A17" s="34" t="s">
        <v>129</v>
      </c>
      <c r="B17" s="13" t="s">
        <v>117</v>
      </c>
      <c r="C17" s="36">
        <f>232000000+230998280</f>
        <v>462998280</v>
      </c>
      <c r="D17" s="17"/>
      <c r="E17" s="17">
        <f t="shared" si="3"/>
        <v>462998280</v>
      </c>
      <c r="F17" s="17">
        <f t="shared" si="4"/>
        <v>229923389</v>
      </c>
      <c r="G17" s="17"/>
      <c r="H17" s="17">
        <v>229923389</v>
      </c>
      <c r="I17" s="17"/>
      <c r="L17" s="11"/>
    </row>
    <row r="18" spans="1:12" ht="31.5" x14ac:dyDescent="0.25">
      <c r="A18" s="34" t="s">
        <v>130</v>
      </c>
      <c r="B18" s="13" t="s">
        <v>117</v>
      </c>
      <c r="C18" s="37">
        <f>232000000+231179770</f>
        <v>463179770</v>
      </c>
      <c r="D18" s="17"/>
      <c r="E18" s="17">
        <f t="shared" si="3"/>
        <v>463179770</v>
      </c>
      <c r="F18" s="17">
        <f t="shared" si="4"/>
        <v>215570000</v>
      </c>
      <c r="G18" s="17"/>
      <c r="H18" s="17">
        <v>215570000</v>
      </c>
      <c r="I18" s="17"/>
      <c r="L18" s="11"/>
    </row>
    <row r="19" spans="1:12" s="32" customFormat="1" ht="31.5" x14ac:dyDescent="0.25">
      <c r="A19" s="38" t="s">
        <v>108</v>
      </c>
      <c r="B19" s="30"/>
      <c r="C19" s="31">
        <f>SUM(C20:C28)</f>
        <v>7959317081</v>
      </c>
      <c r="D19" s="31">
        <f t="shared" ref="D19:I19" si="5">SUM(D20:D28)</f>
        <v>0</v>
      </c>
      <c r="E19" s="31">
        <f t="shared" si="5"/>
        <v>1516968000</v>
      </c>
      <c r="F19" s="31">
        <f t="shared" si="5"/>
        <v>1516968000</v>
      </c>
      <c r="G19" s="31">
        <f t="shared" si="5"/>
        <v>0</v>
      </c>
      <c r="H19" s="31">
        <f t="shared" si="5"/>
        <v>1516968000</v>
      </c>
      <c r="I19" s="31">
        <f t="shared" si="5"/>
        <v>0</v>
      </c>
    </row>
    <row r="20" spans="1:12" s="18" customFormat="1" ht="63" x14ac:dyDescent="0.25">
      <c r="A20" s="39" t="s">
        <v>131</v>
      </c>
      <c r="B20" s="24" t="s">
        <v>132</v>
      </c>
      <c r="C20" s="37">
        <v>898711586</v>
      </c>
      <c r="D20" s="25"/>
      <c r="E20" s="40">
        <f>F20</f>
        <v>51000000</v>
      </c>
      <c r="F20" s="40">
        <f>H20</f>
        <v>51000000</v>
      </c>
      <c r="G20" s="25"/>
      <c r="H20" s="40">
        <v>51000000</v>
      </c>
      <c r="I20" s="25"/>
    </row>
    <row r="21" spans="1:12" s="18" customFormat="1" ht="63" x14ac:dyDescent="0.25">
      <c r="A21" s="41" t="s">
        <v>133</v>
      </c>
      <c r="B21" s="24" t="s">
        <v>132</v>
      </c>
      <c r="C21" s="42">
        <v>898752860</v>
      </c>
      <c r="D21" s="25"/>
      <c r="E21" s="40">
        <f t="shared" ref="E21:E28" si="6">F21</f>
        <v>51000000</v>
      </c>
      <c r="F21" s="40">
        <f t="shared" ref="F21:F28" si="7">H21</f>
        <v>51000000</v>
      </c>
      <c r="G21" s="25"/>
      <c r="H21" s="40">
        <v>51000000</v>
      </c>
      <c r="I21" s="25"/>
    </row>
    <row r="22" spans="1:12" s="18" customFormat="1" ht="63" x14ac:dyDescent="0.25">
      <c r="A22" s="39" t="s">
        <v>134</v>
      </c>
      <c r="B22" s="24" t="s">
        <v>132</v>
      </c>
      <c r="C22" s="36">
        <v>898391574</v>
      </c>
      <c r="D22" s="25"/>
      <c r="E22" s="40">
        <f t="shared" si="6"/>
        <v>50000000</v>
      </c>
      <c r="F22" s="40">
        <f t="shared" si="7"/>
        <v>50000000</v>
      </c>
      <c r="G22" s="25"/>
      <c r="H22" s="40">
        <v>50000000</v>
      </c>
      <c r="I22" s="25"/>
    </row>
    <row r="23" spans="1:12" s="18" customFormat="1" ht="63" x14ac:dyDescent="0.25">
      <c r="A23" s="39" t="s">
        <v>135</v>
      </c>
      <c r="B23" s="24" t="s">
        <v>132</v>
      </c>
      <c r="C23" s="37">
        <v>897252073</v>
      </c>
      <c r="D23" s="25"/>
      <c r="E23" s="40">
        <f t="shared" si="6"/>
        <v>50000000</v>
      </c>
      <c r="F23" s="40">
        <f t="shared" si="7"/>
        <v>50000000</v>
      </c>
      <c r="G23" s="25"/>
      <c r="H23" s="40">
        <v>50000000</v>
      </c>
      <c r="I23" s="25"/>
    </row>
    <row r="24" spans="1:12" s="18" customFormat="1" ht="31.5" x14ac:dyDescent="0.25">
      <c r="A24" s="39" t="s">
        <v>136</v>
      </c>
      <c r="B24" s="24" t="s">
        <v>132</v>
      </c>
      <c r="C24" s="36">
        <v>275406006</v>
      </c>
      <c r="D24" s="25"/>
      <c r="E24" s="40">
        <f t="shared" si="6"/>
        <v>213000000</v>
      </c>
      <c r="F24" s="40">
        <f t="shared" si="7"/>
        <v>213000000</v>
      </c>
      <c r="G24" s="25"/>
      <c r="H24" s="40">
        <v>213000000</v>
      </c>
      <c r="I24" s="25"/>
    </row>
    <row r="25" spans="1:12" s="18" customFormat="1" ht="31.5" x14ac:dyDescent="0.25">
      <c r="A25" s="39" t="s">
        <v>137</v>
      </c>
      <c r="B25" s="24" t="s">
        <v>132</v>
      </c>
      <c r="C25" s="36">
        <v>272007782</v>
      </c>
      <c r="D25" s="25"/>
      <c r="E25" s="40">
        <f t="shared" si="6"/>
        <v>213000000</v>
      </c>
      <c r="F25" s="40">
        <f t="shared" si="7"/>
        <v>213000000</v>
      </c>
      <c r="G25" s="25"/>
      <c r="H25" s="40">
        <v>213000000</v>
      </c>
      <c r="I25" s="25"/>
      <c r="L25" s="19"/>
    </row>
    <row r="26" spans="1:12" s="18" customFormat="1" ht="63" x14ac:dyDescent="0.25">
      <c r="A26" s="39" t="s">
        <v>138</v>
      </c>
      <c r="B26" s="24" t="s">
        <v>132</v>
      </c>
      <c r="C26" s="36">
        <v>3198795200</v>
      </c>
      <c r="D26" s="25"/>
      <c r="E26" s="40">
        <f t="shared" si="6"/>
        <v>268968000</v>
      </c>
      <c r="F26" s="40">
        <f t="shared" si="7"/>
        <v>268968000</v>
      </c>
      <c r="G26" s="25"/>
      <c r="H26" s="40">
        <v>268968000</v>
      </c>
      <c r="I26" s="25"/>
      <c r="L26" s="19"/>
    </row>
    <row r="27" spans="1:12" s="18" customFormat="1" x14ac:dyDescent="0.25">
      <c r="A27" s="39" t="s">
        <v>139</v>
      </c>
      <c r="B27" s="24">
        <v>2023</v>
      </c>
      <c r="C27" s="36">
        <v>500000000</v>
      </c>
      <c r="D27" s="25"/>
      <c r="E27" s="40">
        <f t="shared" si="6"/>
        <v>500000000</v>
      </c>
      <c r="F27" s="40">
        <f t="shared" si="7"/>
        <v>500000000</v>
      </c>
      <c r="G27" s="25"/>
      <c r="H27" s="40">
        <v>500000000</v>
      </c>
      <c r="I27" s="25"/>
      <c r="L27" s="19"/>
    </row>
    <row r="28" spans="1:12" s="18" customFormat="1" x14ac:dyDescent="0.25">
      <c r="A28" s="39" t="s">
        <v>140</v>
      </c>
      <c r="B28" s="24">
        <v>2023</v>
      </c>
      <c r="C28" s="36">
        <v>120000000</v>
      </c>
      <c r="D28" s="25"/>
      <c r="E28" s="40">
        <f t="shared" si="6"/>
        <v>120000000</v>
      </c>
      <c r="F28" s="40">
        <f t="shared" si="7"/>
        <v>120000000</v>
      </c>
      <c r="G28" s="25"/>
      <c r="H28" s="40">
        <v>120000000</v>
      </c>
      <c r="I28" s="25"/>
      <c r="L28" s="19"/>
    </row>
    <row r="29" spans="1:12" s="15" customFormat="1" ht="31.5" x14ac:dyDescent="0.25">
      <c r="A29" s="43" t="s">
        <v>109</v>
      </c>
      <c r="B29" s="22"/>
      <c r="C29" s="21">
        <f t="shared" ref="C29:I29" si="8">SUM(C30,C33)</f>
        <v>8696324523</v>
      </c>
      <c r="D29" s="21">
        <f t="shared" si="8"/>
        <v>0</v>
      </c>
      <c r="E29" s="21">
        <f t="shared" si="8"/>
        <v>8199031320</v>
      </c>
      <c r="F29" s="21">
        <f t="shared" si="8"/>
        <v>5352480532</v>
      </c>
      <c r="G29" s="21">
        <f t="shared" si="8"/>
        <v>0</v>
      </c>
      <c r="H29" s="21">
        <f t="shared" si="8"/>
        <v>5352480532</v>
      </c>
      <c r="I29" s="21">
        <f t="shared" si="8"/>
        <v>0</v>
      </c>
    </row>
    <row r="30" spans="1:12" s="32" customFormat="1" x14ac:dyDescent="0.25">
      <c r="A30" s="38" t="s">
        <v>107</v>
      </c>
      <c r="B30" s="30"/>
      <c r="C30" s="31">
        <f t="shared" ref="C30:I30" si="9">SUM(C31:C32)</f>
        <v>5445341026</v>
      </c>
      <c r="D30" s="31">
        <f t="shared" si="9"/>
        <v>0</v>
      </c>
      <c r="E30" s="31">
        <f t="shared" si="9"/>
        <v>5445341026</v>
      </c>
      <c r="F30" s="31">
        <f t="shared" si="9"/>
        <v>2598790238</v>
      </c>
      <c r="G30" s="31">
        <f t="shared" si="9"/>
        <v>0</v>
      </c>
      <c r="H30" s="31">
        <f t="shared" si="9"/>
        <v>2598790238</v>
      </c>
      <c r="I30" s="31">
        <f t="shared" si="9"/>
        <v>0</v>
      </c>
    </row>
    <row r="31" spans="1:12" ht="31.5" x14ac:dyDescent="0.25">
      <c r="A31" s="39" t="s">
        <v>141</v>
      </c>
      <c r="B31" s="13" t="s">
        <v>117</v>
      </c>
      <c r="C31" s="44">
        <v>1096201731</v>
      </c>
      <c r="D31" s="17"/>
      <c r="E31" s="17">
        <f>C31</f>
        <v>1096201731</v>
      </c>
      <c r="F31" s="17">
        <f>H31</f>
        <v>94461533</v>
      </c>
      <c r="G31" s="17"/>
      <c r="H31" s="17">
        <v>94461533</v>
      </c>
      <c r="I31" s="17"/>
    </row>
    <row r="32" spans="1:12" ht="47.25" x14ac:dyDescent="0.25">
      <c r="A32" s="39" t="s">
        <v>142</v>
      </c>
      <c r="B32" s="13" t="s">
        <v>117</v>
      </c>
      <c r="C32" s="44">
        <v>4349139295</v>
      </c>
      <c r="D32" s="17"/>
      <c r="E32" s="17">
        <f>C32</f>
        <v>4349139295</v>
      </c>
      <c r="F32" s="17">
        <f>H32</f>
        <v>2504328705</v>
      </c>
      <c r="G32" s="17"/>
      <c r="H32" s="17">
        <v>2504328705</v>
      </c>
      <c r="I32" s="17"/>
    </row>
    <row r="33" spans="1:9" s="32" customFormat="1" ht="31.5" x14ac:dyDescent="0.25">
      <c r="A33" s="29" t="s">
        <v>108</v>
      </c>
      <c r="B33" s="30"/>
      <c r="C33" s="31">
        <f t="shared" ref="C33:I33" si="10">SUM(C34:C37)</f>
        <v>3250983497</v>
      </c>
      <c r="D33" s="31">
        <f t="shared" si="10"/>
        <v>0</v>
      </c>
      <c r="E33" s="31">
        <f t="shared" si="10"/>
        <v>2753690294</v>
      </c>
      <c r="F33" s="31">
        <f t="shared" si="10"/>
        <v>2753690294</v>
      </c>
      <c r="G33" s="31">
        <f t="shared" si="10"/>
        <v>0</v>
      </c>
      <c r="H33" s="31">
        <f t="shared" si="10"/>
        <v>2753690294</v>
      </c>
      <c r="I33" s="31">
        <f t="shared" si="10"/>
        <v>0</v>
      </c>
    </row>
    <row r="34" spans="1:9" ht="31.5" x14ac:dyDescent="0.25">
      <c r="A34" s="34" t="s">
        <v>143</v>
      </c>
      <c r="B34" s="13" t="s">
        <v>132</v>
      </c>
      <c r="C34" s="17">
        <v>1750983497</v>
      </c>
      <c r="D34" s="17"/>
      <c r="E34" s="17">
        <v>463000000</v>
      </c>
      <c r="F34" s="17">
        <f>H34</f>
        <v>463000000</v>
      </c>
      <c r="G34" s="17"/>
      <c r="H34" s="17">
        <v>463000000</v>
      </c>
      <c r="I34" s="17"/>
    </row>
    <row r="35" spans="1:9" ht="31.5" x14ac:dyDescent="0.25">
      <c r="A35" s="34" t="s">
        <v>144</v>
      </c>
      <c r="B35" s="13" t="s">
        <v>132</v>
      </c>
      <c r="C35" s="17"/>
      <c r="D35" s="17"/>
      <c r="E35" s="17">
        <v>916460000</v>
      </c>
      <c r="F35" s="17">
        <f t="shared" ref="F35:F37" si="11">H35</f>
        <v>916460000</v>
      </c>
      <c r="G35" s="17"/>
      <c r="H35" s="17">
        <f>E35</f>
        <v>916460000</v>
      </c>
      <c r="I35" s="17"/>
    </row>
    <row r="36" spans="1:9" ht="31.5" x14ac:dyDescent="0.25">
      <c r="A36" s="34" t="s">
        <v>145</v>
      </c>
      <c r="B36" s="13" t="s">
        <v>132</v>
      </c>
      <c r="C36" s="17">
        <v>1000000000</v>
      </c>
      <c r="D36" s="17"/>
      <c r="E36" s="17">
        <f>H36</f>
        <v>913746459</v>
      </c>
      <c r="F36" s="17">
        <f t="shared" si="11"/>
        <v>913746459</v>
      </c>
      <c r="G36" s="17"/>
      <c r="H36" s="17">
        <v>913746459</v>
      </c>
      <c r="I36" s="17"/>
    </row>
    <row r="37" spans="1:9" ht="31.5" x14ac:dyDescent="0.25">
      <c r="A37" s="34" t="s">
        <v>146</v>
      </c>
      <c r="B37" s="13" t="s">
        <v>132</v>
      </c>
      <c r="C37" s="17">
        <v>500000000</v>
      </c>
      <c r="D37" s="17"/>
      <c r="E37" s="17">
        <f>H37</f>
        <v>460483835</v>
      </c>
      <c r="F37" s="17">
        <f t="shared" si="11"/>
        <v>460483835</v>
      </c>
      <c r="G37" s="17"/>
      <c r="H37" s="17">
        <v>460483835</v>
      </c>
      <c r="I37" s="17"/>
    </row>
    <row r="38" spans="1:9" s="15" customFormat="1" ht="31.5" x14ac:dyDescent="0.25">
      <c r="A38" s="28" t="s">
        <v>110</v>
      </c>
      <c r="B38" s="22"/>
      <c r="C38" s="21">
        <f t="shared" ref="C38:I38" si="12">SUM(C39,C54)</f>
        <v>7955722585</v>
      </c>
      <c r="D38" s="21">
        <f t="shared" si="12"/>
        <v>0</v>
      </c>
      <c r="E38" s="21">
        <f t="shared" si="12"/>
        <v>6096002229</v>
      </c>
      <c r="F38" s="21">
        <f t="shared" si="12"/>
        <v>5868812644</v>
      </c>
      <c r="G38" s="21">
        <f t="shared" si="12"/>
        <v>10110500</v>
      </c>
      <c r="H38" s="21">
        <f t="shared" si="12"/>
        <v>5868812644</v>
      </c>
      <c r="I38" s="21">
        <f t="shared" si="12"/>
        <v>0</v>
      </c>
    </row>
    <row r="39" spans="1:9" s="32" customFormat="1" x14ac:dyDescent="0.25">
      <c r="A39" s="29" t="s">
        <v>107</v>
      </c>
      <c r="B39" s="30"/>
      <c r="C39" s="31">
        <f>SUM(C40:C53)</f>
        <v>4655722585</v>
      </c>
      <c r="D39" s="31">
        <f t="shared" ref="D39:I39" si="13">SUM(D40:D53)</f>
        <v>0</v>
      </c>
      <c r="E39" s="31">
        <f t="shared" si="13"/>
        <v>4642929534</v>
      </c>
      <c r="F39" s="31">
        <f t="shared" si="13"/>
        <v>4415739949</v>
      </c>
      <c r="G39" s="31">
        <f t="shared" si="13"/>
        <v>10110500</v>
      </c>
      <c r="H39" s="31">
        <f t="shared" si="13"/>
        <v>4415739949</v>
      </c>
      <c r="I39" s="31">
        <f t="shared" si="13"/>
        <v>0</v>
      </c>
    </row>
    <row r="40" spans="1:9" ht="47.25" x14ac:dyDescent="0.25">
      <c r="A40" s="34" t="s">
        <v>147</v>
      </c>
      <c r="B40" s="13" t="s">
        <v>117</v>
      </c>
      <c r="C40" s="17">
        <v>3000000000</v>
      </c>
      <c r="D40" s="17"/>
      <c r="E40" s="17">
        <v>2987206949</v>
      </c>
      <c r="F40" s="17">
        <f>H40</f>
        <v>2987206949</v>
      </c>
      <c r="G40" s="17"/>
      <c r="H40" s="17">
        <f>E40</f>
        <v>2987206949</v>
      </c>
      <c r="I40" s="17"/>
    </row>
    <row r="41" spans="1:9" ht="31.5" x14ac:dyDescent="0.25">
      <c r="A41" s="45" t="s">
        <v>148</v>
      </c>
      <c r="B41" s="13" t="s">
        <v>117</v>
      </c>
      <c r="C41" s="46">
        <v>11137500</v>
      </c>
      <c r="D41" s="17"/>
      <c r="E41" s="46">
        <v>11137500</v>
      </c>
      <c r="F41" s="17">
        <f>H41</f>
        <v>11137500</v>
      </c>
      <c r="G41" s="17"/>
      <c r="H41" s="46">
        <v>11137500</v>
      </c>
      <c r="I41" s="17"/>
    </row>
    <row r="42" spans="1:9" ht="31.5" x14ac:dyDescent="0.25">
      <c r="A42" s="45" t="s">
        <v>149</v>
      </c>
      <c r="B42" s="13" t="s">
        <v>117</v>
      </c>
      <c r="C42" s="46">
        <v>6750000</v>
      </c>
      <c r="D42" s="17"/>
      <c r="E42" s="46">
        <v>6750000</v>
      </c>
      <c r="F42" s="17">
        <f t="shared" ref="F42:F53" si="14">H42</f>
        <v>6750000</v>
      </c>
      <c r="G42" s="17"/>
      <c r="H42" s="46">
        <v>6750000</v>
      </c>
      <c r="I42" s="17"/>
    </row>
    <row r="43" spans="1:9" ht="31.5" x14ac:dyDescent="0.25">
      <c r="A43" s="45" t="s">
        <v>150</v>
      </c>
      <c r="B43" s="13" t="s">
        <v>117</v>
      </c>
      <c r="C43" s="46">
        <v>38475000</v>
      </c>
      <c r="D43" s="17"/>
      <c r="E43" s="46">
        <v>38475000</v>
      </c>
      <c r="F43" s="17">
        <f t="shared" si="14"/>
        <v>38475000</v>
      </c>
      <c r="G43" s="17"/>
      <c r="H43" s="46">
        <v>38475000</v>
      </c>
      <c r="I43" s="17"/>
    </row>
    <row r="44" spans="1:9" ht="31.5" x14ac:dyDescent="0.25">
      <c r="A44" s="45" t="s">
        <v>151</v>
      </c>
      <c r="B44" s="13" t="s">
        <v>117</v>
      </c>
      <c r="C44" s="46">
        <v>16942500</v>
      </c>
      <c r="D44" s="17"/>
      <c r="E44" s="46">
        <v>16942500</v>
      </c>
      <c r="F44" s="17">
        <f t="shared" si="14"/>
        <v>16942500</v>
      </c>
      <c r="G44" s="17"/>
      <c r="H44" s="46">
        <v>16942500</v>
      </c>
      <c r="I44" s="17"/>
    </row>
    <row r="45" spans="1:9" ht="31.5" x14ac:dyDescent="0.25">
      <c r="A45" s="45" t="s">
        <v>152</v>
      </c>
      <c r="B45" s="13" t="s">
        <v>117</v>
      </c>
      <c r="C45" s="46">
        <v>18900000</v>
      </c>
      <c r="D45" s="17"/>
      <c r="E45" s="46">
        <v>18900000</v>
      </c>
      <c r="F45" s="17">
        <f t="shared" si="14"/>
        <v>18900000</v>
      </c>
      <c r="G45" s="17"/>
      <c r="H45" s="46">
        <v>18900000</v>
      </c>
      <c r="I45" s="17"/>
    </row>
    <row r="46" spans="1:9" ht="47.25" x14ac:dyDescent="0.25">
      <c r="A46" s="45" t="s">
        <v>153</v>
      </c>
      <c r="B46" s="13" t="s">
        <v>117</v>
      </c>
      <c r="C46" s="46">
        <v>35505000</v>
      </c>
      <c r="D46" s="17"/>
      <c r="E46" s="46">
        <v>35505000</v>
      </c>
      <c r="F46" s="17">
        <f t="shared" si="14"/>
        <v>35505000</v>
      </c>
      <c r="G46" s="17"/>
      <c r="H46" s="46">
        <v>35505000</v>
      </c>
      <c r="I46" s="17"/>
    </row>
    <row r="47" spans="1:9" ht="31.5" x14ac:dyDescent="0.25">
      <c r="A47" s="45" t="s">
        <v>154</v>
      </c>
      <c r="B47" s="13" t="s">
        <v>117</v>
      </c>
      <c r="C47" s="46">
        <v>15187500</v>
      </c>
      <c r="D47" s="17"/>
      <c r="E47" s="46">
        <v>15187500</v>
      </c>
      <c r="F47" s="17">
        <f t="shared" si="14"/>
        <v>15187500</v>
      </c>
      <c r="G47" s="17"/>
      <c r="H47" s="46">
        <v>15187500</v>
      </c>
      <c r="I47" s="17"/>
    </row>
    <row r="48" spans="1:9" ht="31.5" x14ac:dyDescent="0.25">
      <c r="A48" s="45" t="s">
        <v>155</v>
      </c>
      <c r="B48" s="13" t="s">
        <v>117</v>
      </c>
      <c r="C48" s="46">
        <v>15525000</v>
      </c>
      <c r="D48" s="17"/>
      <c r="E48" s="46">
        <v>15525000</v>
      </c>
      <c r="F48" s="17">
        <f t="shared" si="14"/>
        <v>15525000</v>
      </c>
      <c r="G48" s="17"/>
      <c r="H48" s="46">
        <v>15525000</v>
      </c>
      <c r="I48" s="17"/>
    </row>
    <row r="49" spans="1:9" ht="47.25" x14ac:dyDescent="0.25">
      <c r="A49" s="45" t="s">
        <v>156</v>
      </c>
      <c r="B49" s="13" t="s">
        <v>117</v>
      </c>
      <c r="C49" s="46">
        <v>300000000</v>
      </c>
      <c r="D49" s="17"/>
      <c r="E49" s="46">
        <v>300000000</v>
      </c>
      <c r="F49" s="17">
        <f t="shared" si="14"/>
        <v>300000000</v>
      </c>
      <c r="G49" s="17"/>
      <c r="H49" s="46">
        <v>300000000</v>
      </c>
      <c r="I49" s="17"/>
    </row>
    <row r="50" spans="1:9" ht="47.25" x14ac:dyDescent="0.25">
      <c r="A50" s="45" t="s">
        <v>157</v>
      </c>
      <c r="B50" s="13" t="s">
        <v>117</v>
      </c>
      <c r="C50" s="46">
        <v>300000000</v>
      </c>
      <c r="D50" s="17"/>
      <c r="E50" s="46">
        <v>300000000</v>
      </c>
      <c r="F50" s="17">
        <f t="shared" si="14"/>
        <v>300000000</v>
      </c>
      <c r="G50" s="17"/>
      <c r="H50" s="46">
        <v>300000000</v>
      </c>
      <c r="I50" s="17"/>
    </row>
    <row r="51" spans="1:9" ht="63" x14ac:dyDescent="0.25">
      <c r="A51" s="45" t="s">
        <v>158</v>
      </c>
      <c r="B51" s="13" t="s">
        <v>117</v>
      </c>
      <c r="C51" s="46">
        <v>240000000</v>
      </c>
      <c r="D51" s="17"/>
      <c r="E51" s="46">
        <v>240000000</v>
      </c>
      <c r="F51" s="17">
        <f t="shared" si="14"/>
        <v>240000000</v>
      </c>
      <c r="G51" s="17"/>
      <c r="H51" s="46">
        <v>240000000</v>
      </c>
      <c r="I51" s="17"/>
    </row>
    <row r="52" spans="1:9" ht="47.25" x14ac:dyDescent="0.25">
      <c r="A52" s="45" t="s">
        <v>159</v>
      </c>
      <c r="B52" s="13" t="s">
        <v>117</v>
      </c>
      <c r="C52" s="46">
        <v>420000000</v>
      </c>
      <c r="D52" s="17"/>
      <c r="E52" s="46">
        <v>420000000</v>
      </c>
      <c r="F52" s="17">
        <f t="shared" si="14"/>
        <v>420000000</v>
      </c>
      <c r="G52" s="17"/>
      <c r="H52" s="46">
        <v>420000000</v>
      </c>
      <c r="I52" s="17"/>
    </row>
    <row r="53" spans="1:9" ht="31.5" x14ac:dyDescent="0.25">
      <c r="A53" s="47" t="s">
        <v>160</v>
      </c>
      <c r="B53" s="13"/>
      <c r="C53" s="25">
        <v>237300085</v>
      </c>
      <c r="D53" s="17"/>
      <c r="E53" s="25">
        <v>237300085</v>
      </c>
      <c r="F53" s="17">
        <f t="shared" si="14"/>
        <v>10110500</v>
      </c>
      <c r="G53" s="48">
        <v>10110500</v>
      </c>
      <c r="H53" s="25">
        <f>G53</f>
        <v>10110500</v>
      </c>
      <c r="I53" s="17"/>
    </row>
    <row r="54" spans="1:9" s="32" customFormat="1" ht="31.5" x14ac:dyDescent="0.25">
      <c r="A54" s="29" t="s">
        <v>108</v>
      </c>
      <c r="B54" s="30"/>
      <c r="C54" s="31">
        <f>C55</f>
        <v>3300000000</v>
      </c>
      <c r="D54" s="31">
        <f t="shared" ref="D54:H54" si="15">D55</f>
        <v>0</v>
      </c>
      <c r="E54" s="31">
        <f t="shared" si="15"/>
        <v>1453072695</v>
      </c>
      <c r="F54" s="31">
        <f t="shared" si="15"/>
        <v>1453072695</v>
      </c>
      <c r="G54" s="31">
        <f t="shared" si="15"/>
        <v>0</v>
      </c>
      <c r="H54" s="31">
        <f t="shared" si="15"/>
        <v>1453072695</v>
      </c>
      <c r="I54" s="31"/>
    </row>
    <row r="55" spans="1:9" s="18" customFormat="1" x14ac:dyDescent="0.25">
      <c r="A55" s="34" t="s">
        <v>161</v>
      </c>
      <c r="B55" s="24" t="s">
        <v>132</v>
      </c>
      <c r="C55" s="49">
        <v>3300000000</v>
      </c>
      <c r="D55" s="25"/>
      <c r="E55" s="25">
        <f>F55</f>
        <v>1453072695</v>
      </c>
      <c r="F55" s="49">
        <f>H55</f>
        <v>1453072695</v>
      </c>
      <c r="G55" s="25"/>
      <c r="H55" s="49">
        <v>1453072695</v>
      </c>
      <c r="I55" s="25"/>
    </row>
    <row r="56" spans="1:9" s="18" customFormat="1" x14ac:dyDescent="0.25">
      <c r="A56" s="34"/>
      <c r="B56" s="24"/>
      <c r="C56" s="49"/>
      <c r="D56" s="25"/>
      <c r="E56" s="25"/>
      <c r="F56" s="49"/>
      <c r="G56" s="25"/>
      <c r="H56" s="49"/>
      <c r="I56" s="25"/>
    </row>
  </sheetData>
  <mergeCells count="12">
    <mergeCell ref="F2:I2"/>
    <mergeCell ref="A5:I5"/>
    <mergeCell ref="H7:I7"/>
    <mergeCell ref="A8:A10"/>
    <mergeCell ref="B8:B10"/>
    <mergeCell ref="C8:D9"/>
    <mergeCell ref="E8:E10"/>
    <mergeCell ref="F8:I8"/>
    <mergeCell ref="F9:F10"/>
    <mergeCell ref="G9:G10"/>
    <mergeCell ref="A6:I6"/>
    <mergeCell ref="H9:I9"/>
  </mergeCells>
  <pageMargins left="0.85" right="0.16" top="0.42" bottom="0.3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4</vt:i4>
      </vt:variant>
    </vt:vector>
  </HeadingPairs>
  <TitlesOfParts>
    <vt:vector size="8" baseType="lpstr">
      <vt:lpstr>116</vt:lpstr>
      <vt:lpstr>117</vt:lpstr>
      <vt:lpstr>118</vt:lpstr>
      <vt:lpstr>119</vt:lpstr>
      <vt:lpstr>'116'!Vùng_In</vt:lpstr>
      <vt:lpstr>'117'!Vùng_In</vt:lpstr>
      <vt:lpstr>'118'!Vùng_In</vt:lpstr>
      <vt:lpstr>'119'!Vùng_In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 KT</dc:creator>
  <cp:lastModifiedBy>Windows 10</cp:lastModifiedBy>
  <cp:lastPrinted>2024-08-06T01:57:47Z</cp:lastPrinted>
  <dcterms:created xsi:type="dcterms:W3CDTF">2022-08-03T01:25:53Z</dcterms:created>
  <dcterms:modified xsi:type="dcterms:W3CDTF">2024-08-06T02:02:16Z</dcterms:modified>
</cp:coreProperties>
</file>