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QL GIÁ - CÔNG SẢN\LINH VỰC GIÁ\NĂM 2025\Năm 2025 Gửi BTC\"/>
    </mc:Choice>
  </mc:AlternateContent>
  <bookViews>
    <workbookView xWindow="0" yWindow="0" windowWidth="19170" windowHeight="7680"/>
  </bookViews>
  <sheets>
    <sheet name="Sheet1 (2)" sheetId="2" r:id="rId1"/>
  </sheets>
  <definedNames>
    <definedName name="dieu_phuluc1_name" localSheetId="0">'Sheet1 (2)'!$A$3</definedName>
    <definedName name="_xlnm.Print_Titles" localSheetId="0">'Sheet1 (2)'!$5:$7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 r="J9" i="2" s="1"/>
  <c r="I137" i="2"/>
  <c r="J137" i="2" s="1"/>
  <c r="I150" i="2"/>
  <c r="I149" i="2"/>
  <c r="I162" i="2" l="1"/>
  <c r="J162" i="2" s="1"/>
  <c r="I161" i="2"/>
  <c r="J161" i="2" s="1"/>
  <c r="I160" i="2"/>
  <c r="J160" i="2" s="1"/>
  <c r="I159" i="2"/>
  <c r="J159" i="2" s="1"/>
  <c r="I158" i="2"/>
  <c r="J158" i="2" s="1"/>
  <c r="I157" i="2"/>
  <c r="J157" i="2" s="1"/>
  <c r="I156" i="2"/>
  <c r="J156" i="2" s="1"/>
  <c r="I155" i="2"/>
  <c r="J155" i="2" s="1"/>
  <c r="I154" i="2"/>
  <c r="J154" i="2" s="1"/>
  <c r="I153" i="2"/>
  <c r="J153" i="2" s="1"/>
  <c r="I152" i="2"/>
  <c r="J152" i="2" s="1"/>
  <c r="I151" i="2"/>
  <c r="J151" i="2" s="1"/>
  <c r="J150" i="2"/>
  <c r="J149" i="2"/>
  <c r="I148" i="2"/>
  <c r="J148" i="2" s="1"/>
  <c r="I147" i="2"/>
  <c r="J147" i="2" s="1"/>
  <c r="I146" i="2"/>
  <c r="J146" i="2" s="1"/>
  <c r="I145" i="2"/>
  <c r="J145" i="2" s="1"/>
  <c r="I144" i="2"/>
  <c r="J144" i="2" s="1"/>
  <c r="I143" i="2"/>
  <c r="J143" i="2" s="1"/>
  <c r="I142" i="2"/>
  <c r="J142" i="2" s="1"/>
  <c r="I141" i="2"/>
  <c r="J141" i="2" s="1"/>
  <c r="I140" i="2"/>
  <c r="J140" i="2" s="1"/>
  <c r="I139" i="2"/>
  <c r="J139" i="2" s="1"/>
  <c r="I138" i="2"/>
  <c r="J138" i="2" s="1"/>
  <c r="I136" i="2"/>
  <c r="J136" i="2" s="1"/>
  <c r="I135" i="2"/>
  <c r="J135" i="2" s="1"/>
  <c r="I134" i="2"/>
  <c r="J134" i="2" s="1"/>
  <c r="I133" i="2"/>
  <c r="J133" i="2" s="1"/>
  <c r="I132" i="2"/>
  <c r="J132" i="2" s="1"/>
  <c r="I131" i="2"/>
  <c r="J131" i="2" s="1"/>
  <c r="I130" i="2"/>
  <c r="J130" i="2" s="1"/>
  <c r="I10" i="2" l="1"/>
  <c r="J10" i="2" s="1"/>
  <c r="I11" i="2"/>
  <c r="J11" i="2" s="1"/>
  <c r="I12" i="2"/>
  <c r="J12" i="2" s="1"/>
  <c r="I13" i="2"/>
  <c r="J13" i="2" s="1"/>
  <c r="I14" i="2"/>
  <c r="J14" i="2" s="1"/>
  <c r="I15" i="2"/>
  <c r="J15" i="2" s="1"/>
  <c r="I16" i="2"/>
  <c r="J16" i="2" s="1"/>
  <c r="I17" i="2"/>
  <c r="J17" i="2" s="1"/>
  <c r="I18" i="2"/>
  <c r="J18" i="2" s="1"/>
  <c r="I19" i="2"/>
  <c r="J19" i="2" s="1"/>
  <c r="I20" i="2"/>
  <c r="J20" i="2" s="1"/>
  <c r="I21" i="2"/>
  <c r="J21" i="2" s="1"/>
  <c r="I22" i="2"/>
  <c r="J22" i="2" s="1"/>
  <c r="I23" i="2"/>
  <c r="J23" i="2" s="1"/>
  <c r="I24" i="2"/>
  <c r="J24" i="2" s="1"/>
  <c r="I25" i="2"/>
  <c r="J25" i="2" s="1"/>
  <c r="I253" i="2"/>
  <c r="J253" i="2" s="1"/>
  <c r="I254" i="2"/>
  <c r="J254" i="2" s="1"/>
  <c r="I255" i="2"/>
  <c r="J255" i="2" s="1"/>
  <c r="I252" i="2"/>
  <c r="J252" i="2" s="1"/>
  <c r="I248" i="2"/>
  <c r="J248" i="2" s="1"/>
  <c r="I249" i="2"/>
  <c r="J249" i="2" s="1"/>
  <c r="I250" i="2"/>
  <c r="J250" i="2" s="1"/>
  <c r="I247" i="2"/>
  <c r="J247" i="2" s="1"/>
  <c r="I241" i="2"/>
  <c r="J241" i="2" s="1"/>
  <c r="I242" i="2"/>
  <c r="J242" i="2" s="1"/>
  <c r="I243" i="2"/>
  <c r="J243" i="2" s="1"/>
  <c r="I244" i="2"/>
  <c r="J244" i="2" s="1"/>
  <c r="I245" i="2"/>
  <c r="J245" i="2" s="1"/>
  <c r="I240" i="2"/>
  <c r="J240" i="2" s="1"/>
  <c r="I235" i="2"/>
  <c r="J235" i="2" s="1"/>
  <c r="I236" i="2"/>
  <c r="J236" i="2" s="1"/>
  <c r="I237" i="2"/>
  <c r="J237" i="2" s="1"/>
  <c r="I234" i="2"/>
  <c r="J234" i="2" s="1"/>
  <c r="I230" i="2"/>
  <c r="J230" i="2" s="1"/>
  <c r="I231" i="2"/>
  <c r="J231" i="2" s="1"/>
  <c r="I232" i="2"/>
  <c r="J232" i="2" s="1"/>
  <c r="I229" i="2"/>
  <c r="J229" i="2" s="1"/>
  <c r="I223" i="2"/>
  <c r="J223" i="2" s="1"/>
  <c r="I224" i="2"/>
  <c r="J224" i="2" s="1"/>
  <c r="I225" i="2"/>
  <c r="J225" i="2" s="1"/>
  <c r="I226" i="2"/>
  <c r="J226" i="2" s="1"/>
  <c r="I227" i="2"/>
  <c r="J227" i="2" s="1"/>
  <c r="I222" i="2"/>
  <c r="J222" i="2" s="1"/>
  <c r="I218" i="2"/>
  <c r="J218" i="2" s="1"/>
  <c r="I217" i="2"/>
  <c r="J217" i="2" s="1"/>
  <c r="I216" i="2"/>
  <c r="J216" i="2" s="1"/>
  <c r="I215" i="2"/>
  <c r="J215" i="2" s="1"/>
  <c r="I86" i="2"/>
  <c r="J86" i="2" s="1"/>
  <c r="I87" i="2"/>
  <c r="J87" i="2" s="1"/>
  <c r="I88" i="2"/>
  <c r="J88" i="2" s="1"/>
  <c r="I89" i="2"/>
  <c r="J89" i="2" s="1"/>
  <c r="I90" i="2"/>
  <c r="J90" i="2" s="1"/>
  <c r="I91" i="2"/>
  <c r="J91" i="2" s="1"/>
  <c r="I92" i="2"/>
  <c r="J92" i="2" s="1"/>
  <c r="I93" i="2"/>
  <c r="J93" i="2" s="1"/>
  <c r="I94" i="2"/>
  <c r="J94" i="2" s="1"/>
  <c r="I95" i="2"/>
  <c r="J95" i="2" s="1"/>
  <c r="I96" i="2"/>
  <c r="J96" i="2" s="1"/>
  <c r="I97" i="2"/>
  <c r="J97" i="2" s="1"/>
  <c r="I98" i="2"/>
  <c r="J98" i="2" s="1"/>
  <c r="I99" i="2"/>
  <c r="J99" i="2" s="1"/>
  <c r="I100" i="2"/>
  <c r="J100" i="2" s="1"/>
  <c r="I101" i="2"/>
  <c r="J101" i="2" s="1"/>
  <c r="I102" i="2"/>
  <c r="J102" i="2" s="1"/>
  <c r="I103" i="2"/>
  <c r="J103" i="2" s="1"/>
  <c r="I104" i="2"/>
  <c r="J104" i="2" s="1"/>
  <c r="I105" i="2"/>
  <c r="J105" i="2" s="1"/>
  <c r="I106" i="2"/>
  <c r="J106" i="2" s="1"/>
  <c r="I107" i="2"/>
  <c r="J107" i="2" s="1"/>
  <c r="I108" i="2"/>
  <c r="J108" i="2" s="1"/>
  <c r="I109" i="2"/>
  <c r="J109" i="2" s="1"/>
  <c r="I110" i="2"/>
  <c r="J110" i="2" s="1"/>
  <c r="I111" i="2"/>
  <c r="J111" i="2" s="1"/>
  <c r="I112" i="2"/>
  <c r="J112" i="2" s="1"/>
  <c r="I113" i="2"/>
  <c r="J113" i="2" s="1"/>
  <c r="I114" i="2"/>
  <c r="J114" i="2" s="1"/>
  <c r="I115" i="2"/>
  <c r="J115" i="2" s="1"/>
  <c r="I116" i="2"/>
  <c r="J116" i="2" s="1"/>
  <c r="I117" i="2"/>
  <c r="J117" i="2" s="1"/>
  <c r="I118" i="2"/>
  <c r="J118" i="2" s="1"/>
  <c r="I119" i="2"/>
  <c r="J119" i="2" s="1"/>
  <c r="I120" i="2"/>
  <c r="J120" i="2" s="1"/>
  <c r="I121" i="2"/>
  <c r="J121" i="2" s="1"/>
  <c r="I122" i="2"/>
  <c r="J122" i="2" s="1"/>
  <c r="I123" i="2"/>
  <c r="J123" i="2" s="1"/>
  <c r="I124" i="2"/>
  <c r="J124" i="2" s="1"/>
  <c r="I125" i="2"/>
  <c r="J125" i="2" s="1"/>
  <c r="I126" i="2"/>
  <c r="J126" i="2" s="1"/>
  <c r="I127" i="2"/>
  <c r="J127" i="2" s="1"/>
  <c r="I128" i="2"/>
  <c r="J128" i="2" s="1"/>
  <c r="I129" i="2"/>
  <c r="J129" i="2" s="1"/>
  <c r="I163" i="2"/>
  <c r="J163" i="2" s="1"/>
  <c r="I164" i="2"/>
  <c r="J164" i="2" s="1"/>
  <c r="I165" i="2"/>
  <c r="J165" i="2" s="1"/>
  <c r="I166" i="2"/>
  <c r="J166" i="2" s="1"/>
  <c r="I167" i="2"/>
  <c r="J167" i="2" s="1"/>
  <c r="I168" i="2"/>
  <c r="J168" i="2" s="1"/>
  <c r="I169" i="2"/>
  <c r="J169" i="2" s="1"/>
  <c r="I170" i="2"/>
  <c r="J170" i="2" s="1"/>
  <c r="I171" i="2"/>
  <c r="J171" i="2" s="1"/>
  <c r="I172" i="2"/>
  <c r="J172" i="2" s="1"/>
  <c r="I173" i="2"/>
  <c r="J173" i="2" s="1"/>
  <c r="I174" i="2"/>
  <c r="J174" i="2" s="1"/>
  <c r="I175" i="2"/>
  <c r="J175" i="2" s="1"/>
  <c r="I176" i="2"/>
  <c r="J176" i="2" s="1"/>
  <c r="I177" i="2"/>
  <c r="J177" i="2" s="1"/>
  <c r="I178" i="2"/>
  <c r="J178" i="2" s="1"/>
  <c r="I179" i="2"/>
  <c r="J179" i="2" s="1"/>
  <c r="I180" i="2"/>
  <c r="J180" i="2" s="1"/>
  <c r="I181" i="2"/>
  <c r="J181" i="2" s="1"/>
  <c r="I182" i="2"/>
  <c r="J182" i="2" s="1"/>
  <c r="I183" i="2"/>
  <c r="J183" i="2" s="1"/>
  <c r="I184" i="2"/>
  <c r="J184" i="2" s="1"/>
  <c r="I185" i="2"/>
  <c r="J185" i="2" s="1"/>
  <c r="I186" i="2"/>
  <c r="J186" i="2" s="1"/>
  <c r="I187" i="2"/>
  <c r="J187" i="2" s="1"/>
  <c r="I188" i="2"/>
  <c r="J188" i="2" s="1"/>
  <c r="I189" i="2"/>
  <c r="J189" i="2" s="1"/>
  <c r="I190" i="2"/>
  <c r="J190" i="2" s="1"/>
  <c r="I191" i="2"/>
  <c r="J191" i="2" s="1"/>
  <c r="I192" i="2"/>
  <c r="J192" i="2" s="1"/>
  <c r="I193" i="2"/>
  <c r="J193" i="2" s="1"/>
  <c r="I194" i="2"/>
  <c r="J194" i="2" s="1"/>
  <c r="I195" i="2"/>
  <c r="J195" i="2" s="1"/>
  <c r="I196" i="2"/>
  <c r="J196" i="2" s="1"/>
  <c r="I197" i="2"/>
  <c r="J197" i="2" s="1"/>
  <c r="I198" i="2"/>
  <c r="J198" i="2" s="1"/>
  <c r="I199" i="2"/>
  <c r="J199" i="2" s="1"/>
  <c r="I200" i="2"/>
  <c r="J200" i="2" s="1"/>
  <c r="I201" i="2"/>
  <c r="J201" i="2" s="1"/>
  <c r="I202" i="2"/>
  <c r="J202" i="2" s="1"/>
  <c r="I203" i="2"/>
  <c r="J203" i="2" s="1"/>
  <c r="I204" i="2"/>
  <c r="J204" i="2" s="1"/>
  <c r="I205" i="2"/>
  <c r="J205" i="2" s="1"/>
  <c r="I206" i="2"/>
  <c r="J206" i="2" s="1"/>
  <c r="I207" i="2"/>
  <c r="J207" i="2" s="1"/>
  <c r="I208" i="2"/>
  <c r="J208" i="2" s="1"/>
  <c r="I209" i="2"/>
  <c r="J209" i="2" s="1"/>
  <c r="I210" i="2"/>
  <c r="J210" i="2" s="1"/>
  <c r="I211" i="2"/>
  <c r="J211" i="2" s="1"/>
  <c r="I212" i="2"/>
  <c r="J212" i="2" s="1"/>
  <c r="I213" i="2"/>
  <c r="J213" i="2" s="1"/>
  <c r="I79" i="2"/>
  <c r="J79" i="2" s="1"/>
  <c r="I80" i="2"/>
  <c r="J80" i="2" s="1"/>
  <c r="I81" i="2"/>
  <c r="J81" i="2" s="1"/>
  <c r="I82" i="2"/>
  <c r="J82" i="2" s="1"/>
  <c r="I83" i="2"/>
  <c r="J83" i="2" s="1"/>
  <c r="I84" i="2"/>
  <c r="J84" i="2" s="1"/>
  <c r="I85" i="2"/>
  <c r="J85" i="2" s="1"/>
  <c r="I78" i="2"/>
  <c r="J78" i="2" s="1"/>
  <c r="I75" i="2"/>
  <c r="J75" i="2" s="1"/>
  <c r="I74" i="2"/>
  <c r="J74" i="2" s="1"/>
  <c r="I68" i="2"/>
  <c r="J68" i="2" s="1"/>
  <c r="I69" i="2"/>
  <c r="J69" i="2" s="1"/>
  <c r="I70" i="2"/>
  <c r="J70" i="2" s="1"/>
  <c r="I71" i="2"/>
  <c r="J71" i="2" s="1"/>
  <c r="I72" i="2"/>
  <c r="J72" i="2" s="1"/>
  <c r="I73" i="2"/>
  <c r="J73" i="2" s="1"/>
  <c r="I67" i="2"/>
  <c r="J67" i="2" s="1"/>
  <c r="I65" i="2"/>
  <c r="J65" i="2" s="1"/>
  <c r="I66" i="2"/>
  <c r="J66" i="2" s="1"/>
  <c r="I64" i="2"/>
  <c r="J64" i="2" s="1"/>
  <c r="I62" i="2"/>
  <c r="J62" i="2" s="1"/>
  <c r="I61" i="2"/>
  <c r="I55" i="2"/>
  <c r="I56" i="2"/>
  <c r="I57" i="2"/>
  <c r="I58" i="2"/>
  <c r="I59" i="2"/>
  <c r="I54" i="2"/>
  <c r="I49" i="2"/>
  <c r="I50" i="2"/>
  <c r="I51" i="2"/>
  <c r="I52" i="2"/>
  <c r="I48" i="2"/>
  <c r="I45" i="2"/>
  <c r="I46" i="2"/>
  <c r="I44" i="2"/>
  <c r="J63" i="2"/>
  <c r="J61" i="2"/>
  <c r="J42" i="2" l="1"/>
  <c r="J43" i="2"/>
  <c r="J44" i="2"/>
  <c r="J45" i="2"/>
  <c r="J46" i="2"/>
  <c r="J47" i="2"/>
  <c r="J48" i="2"/>
  <c r="J49" i="2"/>
  <c r="J50" i="2"/>
  <c r="J51" i="2"/>
  <c r="J52" i="2"/>
  <c r="J53" i="2"/>
  <c r="J54" i="2"/>
  <c r="J55" i="2"/>
  <c r="J56" i="2"/>
  <c r="J57" i="2"/>
  <c r="J58" i="2"/>
  <c r="J59" i="2"/>
  <c r="I29" i="2" l="1"/>
  <c r="J29" i="2" s="1"/>
  <c r="I30" i="2"/>
  <c r="J30" i="2" s="1"/>
  <c r="I31" i="2"/>
  <c r="J31" i="2" s="1"/>
  <c r="I32" i="2"/>
  <c r="J32" i="2" s="1"/>
  <c r="I33" i="2"/>
  <c r="J33" i="2" s="1"/>
  <c r="I34" i="2"/>
  <c r="J34" i="2" s="1"/>
  <c r="I35" i="2"/>
  <c r="J35" i="2" s="1"/>
  <c r="I36" i="2"/>
  <c r="J36" i="2" s="1"/>
  <c r="I37" i="2"/>
  <c r="J37" i="2" s="1"/>
  <c r="I38" i="2"/>
  <c r="J38" i="2" s="1"/>
  <c r="I39" i="2"/>
  <c r="J39" i="2" s="1"/>
  <c r="I40" i="2"/>
  <c r="J40" i="2" s="1"/>
  <c r="I41" i="2"/>
  <c r="J41" i="2" s="1"/>
  <c r="I28" i="2"/>
  <c r="J28" i="2" s="1"/>
</calcChain>
</file>

<file path=xl/sharedStrings.xml><?xml version="1.0" encoding="utf-8"?>
<sst xmlns="http://schemas.openxmlformats.org/spreadsheetml/2006/main" count="756" uniqueCount="340">
  <si>
    <t>STT</t>
  </si>
  <si>
    <t>Mã hàng hóa</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</si>
  <si>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</si>
  <si>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</si>
  <si>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</si>
  <si>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</si>
  <si>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</si>
  <si>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</si>
  <si>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</si>
  <si>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</si>
  <si>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(9)=(8-7)</t>
  </si>
  <si>
    <t>(10)=(9/7)</t>
  </si>
  <si>
    <t>LƯƠNG THỰC, THỰC PHẨM</t>
  </si>
  <si>
    <t>đ/kg</t>
  </si>
  <si>
    <t>Thịt lợn hơi (Thịt heo hơi)</t>
  </si>
  <si>
    <t>Thịt lợn nạc thăn (Thịt heo nạc thăn)</t>
  </si>
  <si>
    <t>Thịt bò thăn</t>
  </si>
  <si>
    <t>Loại 1 hoặc phổ biến</t>
  </si>
  <si>
    <t>Thịt bò bắp</t>
  </si>
  <si>
    <t>Gà ta</t>
  </si>
  <si>
    <t xml:space="preserve">Gà công nghiệp </t>
  </si>
  <si>
    <t>Cá quả (cá lóc)</t>
  </si>
  <si>
    <t>Loại  2 con/1 kg hoặc phổ biến</t>
  </si>
  <si>
    <t xml:space="preserve">Cá chép </t>
  </si>
  <si>
    <t xml:space="preserve">Tôm thẻ chân trắng </t>
  </si>
  <si>
    <t xml:space="preserve">Bắp cải trắng </t>
  </si>
  <si>
    <t>Cải xanh</t>
  </si>
  <si>
    <t>Cải ngọt hoặc cải cay theo mùa</t>
  </si>
  <si>
    <t>Bí xanh</t>
  </si>
  <si>
    <t>Giò lụa</t>
  </si>
  <si>
    <t>Loại 1kg</t>
  </si>
  <si>
    <t>Đường ăn bao gồm đường trắng và đường tinh luyện</t>
  </si>
  <si>
    <t>II</t>
  </si>
  <si>
    <t xml:space="preserve">VẬT TƯ NÔNG NGHIỆP </t>
  </si>
  <si>
    <t>Phân đạm; phân DAP; phân NPK.</t>
  </si>
  <si>
    <t>Thức ăn chăn nuôi, thức ăn thủy sản</t>
  </si>
  <si>
    <t>III</t>
  </si>
  <si>
    <t xml:space="preserve">VẬT LIỆU XÂY DỰNG,  CHẤT ĐỐT </t>
  </si>
  <si>
    <t>Xi măng PCB 30</t>
  </si>
  <si>
    <t>bao 50 kg</t>
  </si>
  <si>
    <t>đ/bao</t>
  </si>
  <si>
    <t>Xi măng PCB 40</t>
  </si>
  <si>
    <t>Xi măng PCB 50</t>
  </si>
  <si>
    <t xml:space="preserve">Thép cuộn </t>
  </si>
  <si>
    <t>D6 CB 240</t>
  </si>
  <si>
    <t>D8 CB 240</t>
  </si>
  <si>
    <t xml:space="preserve">Thép thanh vằn </t>
  </si>
  <si>
    <t>D10 CB 300</t>
  </si>
  <si>
    <t xml:space="preserve">Thép góc </t>
  </si>
  <si>
    <t>L50</t>
  </si>
  <si>
    <t>L60</t>
  </si>
  <si>
    <t>L63-65</t>
  </si>
  <si>
    <t>L70-75</t>
  </si>
  <si>
    <t>L80-100</t>
  </si>
  <si>
    <t>Cát xây</t>
  </si>
  <si>
    <t>Mua rời dưới 2m3/lần, tại nơi cung ứng (không phải nơi khai thác)</t>
  </si>
  <si>
    <t>đ/m3</t>
  </si>
  <si>
    <t xml:space="preserve"> Cát vàng</t>
  </si>
  <si>
    <t xml:space="preserve"> Gạch xây</t>
  </si>
  <si>
    <t>Gạch ống 2 lỗ, cỡ rộng 10 x dài 22, loại 1, mua rời tại nơi cung ứng hoặc tương đương</t>
  </si>
  <si>
    <t>đ/viên</t>
  </si>
  <si>
    <t xml:space="preserve"> 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</si>
  <si>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</si>
  <si>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</si>
  <si>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</si>
  <si>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</si>
  <si>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</si>
  <si>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</si>
  <si>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</si>
  <si>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 xml:space="preserve"> </t>
  </si>
  <si>
    <t>đ/lượt</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</si>
  <si>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</si>
  <si>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</si>
  <si>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</si>
  <si>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</si>
  <si>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</si>
  <si>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</si>
  <si>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</si>
  <si>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Đặc điểm kinh tế, kỹ thuật, quy cách</t>
  </si>
  <si>
    <t>Tên hàng hóa, dịch vụ</t>
  </si>
  <si>
    <t>(1)</t>
  </si>
  <si>
    <t>(2)</t>
  </si>
  <si>
    <t>(3)</t>
  </si>
  <si>
    <t>(4)</t>
  </si>
  <si>
    <t>(5)</t>
  </si>
  <si>
    <t>(6)</t>
  </si>
  <si>
    <t>(7)</t>
  </si>
  <si>
    <t>(8)</t>
  </si>
  <si>
    <t>(11)</t>
  </si>
  <si>
    <t>(12)</t>
  </si>
  <si>
    <t>Không bán trên thị trường Hòa Bình</t>
  </si>
  <si>
    <t>Bình 12 kg</t>
  </si>
  <si>
    <t>đ/bình</t>
  </si>
  <si>
    <t>Nội soi thực quản - dạ dày - tá tràng ống mềm không sinh thiết theo yêu cầu</t>
  </si>
  <si>
    <t>Nội soi thực quản - dạ dày - tá tràng ống mềm có sinh thiết theo yêu cầu</t>
  </si>
  <si>
    <t>Nội soi dạ dày làm Clo test theo yêu cầu</t>
  </si>
  <si>
    <t>Nội soi đại trực tràng ống mềm không sinh thiết theo yêu cầu</t>
  </si>
  <si>
    <t>Nội soi đại trực tràng ống mềm có sinh thiết theo yêu cầu</t>
  </si>
  <si>
    <t>Nội soi trực tràng ống mềm không sinh thiết theo yêu cầu</t>
  </si>
  <si>
    <t>Nội soi trực tràng ống mềm có sinh thiết theo yêu cầu</t>
  </si>
  <si>
    <t>Nội soi thực quản - dạ dày - tá tràng và đại trực tràng ống mềm không sinh thiết theo yêu cầu</t>
  </si>
  <si>
    <t>Nội soi thực quản - dạ dày - tá tràng và đại trực tràng ống mềm có sinh thiết theo yêu cầu</t>
  </si>
  <si>
    <t>Nội soi can thiệp - gắp giun, dị vật ống tiêu hóa  - kèm gây mê theo yêu cầu</t>
  </si>
  <si>
    <t>Khám bệnh lựa chọn Bác sỹ Bệnh viện tỉnh TYC (01 chuyên khoa)</t>
  </si>
  <si>
    <t>Khám bệnh lựa chọn Bác sỹ Bệnh viện tỉnh TYC (02 chuyên khoa)</t>
  </si>
  <si>
    <t>Khám bệnh lựa chọn Bác sỹ Bệnh viện tỉnh TYC (03 chuyên khoa)</t>
  </si>
  <si>
    <t>Khám bệnh lựa chọn Bác sỹ CKII, tiến sỹ Bệnh viện tỉnh TYC (01 chuyên khoa)</t>
  </si>
  <si>
    <t>Khám bệnh lựa chọn Bác sỹ CKII, tiến sỹ Bệnh viện tỉnh TYC (02 chuyên khoa)</t>
  </si>
  <si>
    <t>Khám bệnh lựa chọn Bác sỹ CKII, tiến sỹ Bệnh viện tỉnh TYC (03 chuyên khoa)</t>
  </si>
  <si>
    <t>Tán sỏi ngoài cơ thể</t>
  </si>
  <si>
    <t>Xét nghiệm test HP hơi thở</t>
  </si>
  <si>
    <t>Mời chuyên gia chụp động mạch vành chẩn đoán</t>
  </si>
  <si>
    <t xml:space="preserve">Mời chuyên gia Nong và đặt Stent động mạch vành </t>
  </si>
  <si>
    <t>Mời chuyên gia Nong và đặt Stent động mạch vành cho bệnh nhân nhồi máu cơ tim cấp</t>
  </si>
  <si>
    <t>Mời chuyên gia cấy máy tạo nhịp tim vĩnh viễn</t>
  </si>
  <si>
    <t>Mời chuyên gia tuyến trên nội soi can thiệp TYC (01 BN)</t>
  </si>
  <si>
    <t>Mời chuyên gia tuyến trên Nội soi can thiệp TYC (gộp 02 BN trở lên)</t>
  </si>
  <si>
    <t>Mời chuyên gia tuyến trên nội soi TYC (01 BN/1 kíp chuyên gia)</t>
  </si>
  <si>
    <t>Mời chuyên gia tuyến trên nội soi TYC (gộp từ 02 BN/1 kíp chuyên gia)</t>
  </si>
  <si>
    <t>Phẫu thuật lấy thai lần đầu - Chọn giờ</t>
  </si>
  <si>
    <t>Phẫu thuật lấy thai lần hai trở lên - Chọn giờ</t>
  </si>
  <si>
    <t>Giường điều trị theo yêu cầu khoa Hồi sức tích cực, Hồi sức cấp cứu (01 giường/ phòng, có bác sỹ và điều dưỡng chăm sóc)</t>
  </si>
  <si>
    <t>Giường điều trị theo yêu cầu các khoa khác nhóm 1 (02 giường/ phòng  có bác sỹ và điều dưỡng chăm sóc)</t>
  </si>
  <si>
    <t>Ngày giường dịch vụ Giảm đau sau phẫu thuật theo yêu cầu</t>
  </si>
  <si>
    <t>Nội soi đại trực tràng ống mềm có sinh thiết - kèm gây mê theo yêu cầu</t>
  </si>
  <si>
    <t>Nội soi trực tràng ống mềm không sinh thiết - kèm gây mê theo yêu cầu</t>
  </si>
  <si>
    <t>Nội soi trực tràng ống mềm có sinh thiết - kèm gây mê theo yêu cầu</t>
  </si>
  <si>
    <t>Nội soi thực quản - dạ dày - tá tràng và đại trực tràng ống mềm không sinh thiết - kèm gây mê theo yêu cầu</t>
  </si>
  <si>
    <t>Nội soi thực quản - dạ dày - tá tràng và đại trực tràng ống mềm có sinh thiết - kèm gây mê theo yêu cầu</t>
  </si>
  <si>
    <t>Nội soi can thiệp - thắt búi giãn tĩnh mạch thực quản bằng vòng cao su - kèm gây mê theo yêu cầu</t>
  </si>
  <si>
    <t>Nội soi can thiệp - tiêm cầm máu - kèm gây mê theo yêu cầu</t>
  </si>
  <si>
    <t>Nội soi can thiệp - cắt gắp bã thức ăn dạ dày - kèm gây mê theo yêu cầu</t>
  </si>
  <si>
    <t>Nội soi can thiệp - cầm máu ống tiêu hóa bằng laser argon - kèm gây mê theo yêu cầu</t>
  </si>
  <si>
    <t>Nội soi can thiệp - kẹp Clip cầm máu - kèm gây mê theo yêu cầu</t>
  </si>
  <si>
    <t>Nội soi can thiệp - cắt 1 polyp ống tiêu hóa &lt; 1cm - kèm gây mê theo yêu cầu</t>
  </si>
  <si>
    <t>Nội soi can thiệp - tiêm Histoacryl búi giãn tĩnh mạch phình vị - kèm gây mê theo yêu cầu</t>
  </si>
  <si>
    <t>Nội soi can thiệp - cắt hớt niêm mạc ống tiêu hóa điều trị ung thư sớm - kèm gây mê theo yêu cầu</t>
  </si>
  <si>
    <t>Nội soi can thiệp - mở thông dạ dày - kèm gây mê theo yêu cầu</t>
  </si>
  <si>
    <t>Nội soi thực quản - dạ dày - tá tràng ống mềm không sinh thiết - kèm gây mê theo yêu cầu</t>
  </si>
  <si>
    <t>Nội soi thực quản - dạ dày - tá tràng ống mềm có sinh thiết - kèm gây mê theo yêu cầu</t>
  </si>
  <si>
    <t>Nội soi dạ dày làm Clo test - kèm gây mê theo yêu cầu</t>
  </si>
  <si>
    <t>Nội soi đại trực tràng ống mềm không sinh thiết - kèm gây mê theo yêu cầu</t>
  </si>
  <si>
    <t>Nội soi can thiệp - tiêm xơ búi giãn tĩnh mạch thực quản - kèm gây mê theo yêu cầu</t>
  </si>
  <si>
    <t>Nội soi can thiệp - cắt polyp ống tiêu hóa &gt; 1cm hoặc nhiều polyp - kèm gây mê theo yêu cầu</t>
  </si>
  <si>
    <t>Chụp Xquang cột sống cổ thẳng nghiêng</t>
  </si>
  <si>
    <t>Chụp Xquang cột sống thắt lưng thẳng nghiêng</t>
  </si>
  <si>
    <t>Chụp Xquang khớp vai nghiêng hoặc chếch</t>
  </si>
  <si>
    <t xml:space="preserve">Chụp Xquang khung chậu </t>
  </si>
  <si>
    <t>Chụp Xquang khớp thái dương hàm</t>
  </si>
  <si>
    <t>Chụp Xquang Blondeau</t>
  </si>
  <si>
    <t>Chụp Xquang bụng không chuẩn bị thẳng hoặc nghiêng</t>
  </si>
  <si>
    <t>Chụp Xquang xương cẳng tay thẳng nghiêng</t>
  </si>
  <si>
    <t>Chụp Xquang xương bàn ngón tay thẳng, nghiêng hoặc chếch</t>
  </si>
  <si>
    <t>Chụp Xquang xương bàn, ngón chân thẳng, nghiêng hoặc chếch</t>
  </si>
  <si>
    <t>Chụp Xquang xương cổ tay thẳng, nghiêng hoặc chếch</t>
  </si>
  <si>
    <t>Chụp Xquang xương cổ chân thẳng, nghiêng hoặc chếch</t>
  </si>
  <si>
    <t>Chụp Xquang khớp gối thẳng, nghiêng hoặc chếch</t>
  </si>
  <si>
    <t>Chụp Xquang xương gót thẳng nghiêng</t>
  </si>
  <si>
    <t>Chụp Xquang xương cẳng chân</t>
  </si>
  <si>
    <t>Chụp Xquang xương đùi</t>
  </si>
  <si>
    <t>Chụp Xquang sọ não</t>
  </si>
  <si>
    <t>Chụp Xquang Hirtz</t>
  </si>
  <si>
    <t>Siêu âm tuyến giáp</t>
  </si>
  <si>
    <t>Siêu âm ổ bụng 4D</t>
  </si>
  <si>
    <t>Siêu âm ổ bụng phụ khoa 4D</t>
  </si>
  <si>
    <t>Siêu âm ổ bụng tiền liệt tuyến</t>
  </si>
  <si>
    <t>Siêu âm tiền liệt tuyến</t>
  </si>
  <si>
    <t>Siêu âm phụ khoa</t>
  </si>
  <si>
    <t>Siêu âm màng phỏi</t>
  </si>
  <si>
    <t>Siêu âm khớp gối</t>
  </si>
  <si>
    <t>Siêu âm tuyến vú</t>
  </si>
  <si>
    <t>Tổng phân tích tế bào máu ngoại vi (bằng máy đếm tổng trở)</t>
  </si>
  <si>
    <t>Thời gian máu chảy phương pháp Duke</t>
  </si>
  <si>
    <t>Định lượng Cholesterol toàn phần (máu)</t>
  </si>
  <si>
    <t>Định lượng Creatinin (máu)</t>
  </si>
  <si>
    <t>Tổng phân tích nước tiểu (Bằng máy tự động)</t>
  </si>
  <si>
    <t>HBsAg test nhanh</t>
  </si>
  <si>
    <t>HBeAg test nhanh</t>
  </si>
  <si>
    <t>HBeAb test nhanh</t>
  </si>
  <si>
    <t>HCV test nhanh</t>
  </si>
  <si>
    <t>HIV test nhanh</t>
  </si>
  <si>
    <t>HP test nhanh</t>
  </si>
  <si>
    <t>Định lượng  CRP ( Phản ứng viêm )</t>
  </si>
  <si>
    <t>Định lượng Triglycerid (máu)</t>
  </si>
  <si>
    <t>Định lượng Glucose (máu)</t>
  </si>
  <si>
    <t>Đo hoạt độ AST (GOT) (máu)</t>
  </si>
  <si>
    <t>Đo hoạt độ ALT (GPT) (máu)</t>
  </si>
  <si>
    <t>Đo hoạt độ GGT (Gama Glutamyl Transferase) (máu)</t>
  </si>
  <si>
    <t>Định lượng Urê máu (máu)</t>
  </si>
  <si>
    <t>Định lượng Acid Uric (máu)</t>
  </si>
  <si>
    <t>Định lượng Calci toàn phần (máu)</t>
  </si>
  <si>
    <t>Định lượng Bilirubin trực tiếp (máu)</t>
  </si>
  <si>
    <t>Đo hoạt độ Amylase (máu)</t>
  </si>
  <si>
    <t>Đạm Ure Phú Mỹ</t>
  </si>
  <si>
    <t>Đạm Ure Hà Bắc xanh</t>
  </si>
  <si>
    <t>Lân supe Nông gia</t>
  </si>
  <si>
    <t>Lân nung chảy Văn Điển</t>
  </si>
  <si>
    <t>Kali Canada</t>
  </si>
  <si>
    <t>Kali Phú Mỹ</t>
  </si>
  <si>
    <t>NPK 5.10.3.8S Nông Gia</t>
  </si>
  <si>
    <t>NK 16.8.1Mg Nông gia</t>
  </si>
  <si>
    <t>NK 20.12 Nông gia</t>
  </si>
  <si>
    <t>NPK 12.5.10 Nông gia</t>
  </si>
  <si>
    <t>NPK 16.16.16 Garsoni nhập khẩu</t>
  </si>
  <si>
    <t>NPK 20.20.15 Farsoni nhập khẩu</t>
  </si>
  <si>
    <t>NPK 15.15.15 Phú Mỹ</t>
  </si>
  <si>
    <t>NPK 16.16.8 Phú Mỹ</t>
  </si>
  <si>
    <t>Bao 25, 50 kg</t>
  </si>
  <si>
    <t xml:space="preserve">Thức ăn hỗn hợp cho cá có vảy </t>
  </si>
  <si>
    <t>Cỡ viên (mm): 1</t>
  </si>
  <si>
    <t>Cỡ viên (mm): 4</t>
  </si>
  <si>
    <t>Cỡ viên (mm): 6</t>
  </si>
  <si>
    <t>Thức ăn hỗn hợp cho giống (cá tra, Điêu Hồng)</t>
  </si>
  <si>
    <t>Cỡ viên (mm): 1,2</t>
  </si>
  <si>
    <t>Cỡ viên (mm): 2,0</t>
  </si>
  <si>
    <t xml:space="preserve">Cỡ viên (mm): 3; 4 </t>
  </si>
  <si>
    <t>Thức ăn hỗn hợp cho cá chép. Cỡ viên (mm): 4; 6</t>
  </si>
  <si>
    <t>Thức ăn hỗn hợp cao cấp cho cá Rô Phi và cá Điêu Hồng. Cỡ viên (mm): 5; 8</t>
  </si>
  <si>
    <t>Thức ăn hỗn hợp cho cá Rô Phi và cá Điêu Hồng</t>
  </si>
  <si>
    <t>Cỡ viên (mm): 5</t>
  </si>
  <si>
    <t xml:space="preserve">Thức ăn hỗn hợp dạng viên dùng cho vịt đẻ. Tên thương mại: 6423  </t>
  </si>
  <si>
    <t>Thức ăn hỗn hợp dạng viên dùng cho lợn nái nuôi con. Tên thương mại: 6618</t>
  </si>
  <si>
    <t>Độ đạm 35 Bao 25kg</t>
  </si>
  <si>
    <t>Độ đạm 30 Bao 25kg</t>
  </si>
  <si>
    <t>Độ đạm 28 Bao 25kg</t>
  </si>
  <si>
    <t>Độ đạm 40 Bao 25kg</t>
  </si>
  <si>
    <t>Độ đạm 35
Bao 25kg</t>
  </si>
  <si>
    <t>Độ đạm 30
 Bao 25kg</t>
  </si>
  <si>
    <t>Độ đạm 28
 Bao 25kg</t>
  </si>
  <si>
    <t>Độ đạm 20
 Bao 25kg</t>
  </si>
  <si>
    <t>Bao 25kg, 40kg. Năng lượng trao đổi 2800,0 Kcal/kg. Protein min 19,0%</t>
  </si>
  <si>
    <t>Bao 25kg, 40kg. Năng lượng trao đổi 2500,0 Kcal/kg. Protein min 16,0%</t>
  </si>
  <si>
    <t>Bao 25kg, 40kg. Năng lượng trao đổi 3100,0 Kcal/kg. Protein min 17,0%</t>
  </si>
  <si>
    <t>Khu vực 1: Thành phố Hòa Bình và huyện Lương Sơn.</t>
  </si>
  <si>
    <t>Các phường thuộc thành phố Hòa Bình và thị trấn Lương Sơn</t>
  </si>
  <si>
    <t>Nhà trẻ</t>
  </si>
  <si>
    <t>Mẫu giáo</t>
  </si>
  <si>
    <t>Các xã thuộc thành phố Hòa Bình</t>
  </si>
  <si>
    <t>Các xã thuộc huyện Lương Sơn</t>
  </si>
  <si>
    <t xml:space="preserve">Khu vực 2 gồm các huyện: Cao Phong,  Tân Lạc, Yên Thủy, Lạc Thủy. </t>
  </si>
  <si>
    <t>Thị trấn</t>
  </si>
  <si>
    <t>Các xã</t>
  </si>
  <si>
    <t xml:space="preserve">Khu vực 3 gồm các huyện: Lạc Sơn, Kim Bôi, Mai Châu, Đà Bắc. </t>
  </si>
  <si>
    <t>Trung học cơ sở (bao gồm cả giáo dục thường xuyên)</t>
  </si>
  <si>
    <t>Trung học phổ thông (bao gồm cả giáo dục thường xuyên)</t>
  </si>
  <si>
    <t>Giá bán lẻ</t>
  </si>
  <si>
    <t>Thóc tẻ thường</t>
  </si>
  <si>
    <t>Gạo tẻ thường</t>
  </si>
  <si>
    <t>Khang dân hoặc tương đương</t>
  </si>
  <si>
    <t>Gói 01 kg</t>
  </si>
  <si>
    <t xml:space="preserve">Đồng </t>
  </si>
  <si>
    <t>49.000-68.646</t>
  </si>
  <si>
    <t>53.000-75.440</t>
  </si>
  <si>
    <t>14.604-14.620</t>
  </si>
  <si>
    <t>14.570-14.620</t>
  </si>
  <si>
    <t>14.654-15.070</t>
  </si>
  <si>
    <t>100.000-170.000-181.818</t>
  </si>
  <si>
    <t>400.000-545.455-600.000</t>
  </si>
  <si>
    <t>750-1.000</t>
  </si>
  <si>
    <t>Ca</t>
  </si>
  <si>
    <t>Lần</t>
  </si>
  <si>
    <t>Lượt</t>
  </si>
  <si>
    <t>Giường</t>
  </si>
  <si>
    <t>Chợ, đại lý</t>
  </si>
  <si>
    <t>Chợ, truyền thông</t>
  </si>
  <si>
    <t>Chợ, siêu thị</t>
  </si>
  <si>
    <t>Nghị quyết số 394/2024/NQ-HĐND Hội đồng nhân dân tỉnh Hòa Bình ngày 28/06/ 2024</t>
  </si>
  <si>
    <t>Theo Quyết đinh số 30/2017/QĐ-UBND ngày 12/10/2017 của UBND tỉnh Hòa Bình</t>
  </si>
  <si>
    <t>Tuyến Hòa Bình - Hà Nội</t>
  </si>
  <si>
    <t>Giá từ 01 km đến 26 km của hãng taxi CN Hòa Bình</t>
  </si>
  <si>
    <t>Công ty CP di chuyển xanh và thông minh GSM</t>
  </si>
  <si>
    <t>Điều tra thu thập</t>
  </si>
  <si>
    <t>Thống kê kê khai giá của các tổ chức kinh doanh hàng hóa, dịch vụ</t>
  </si>
  <si>
    <t>Từ nguồn thu thập giá thị trường</t>
  </si>
  <si>
    <t>Phòng khám đa khoa tư nhân Hoàng Long 
(thuộc Công ty TNHH Vũ Long Hòa Bình)</t>
  </si>
  <si>
    <t>Bệnh viện Đa khoa tỉnh Hòa Bình</t>
  </si>
  <si>
    <t xml:space="preserve"> 1 lần</t>
  </si>
  <si>
    <t>SỞ TÀI CHÍNH TỈNH HÒA BÌNH</t>
  </si>
  <si>
    <t xml:space="preserve">Cà chua </t>
  </si>
  <si>
    <t>Tên tệp: HBI</t>
  </si>
  <si>
    <t>đ/tháng</t>
  </si>
  <si>
    <t>Thức ăn hỗn hợp dùng cho lợn thịt giai đoạn xuất bán</t>
  </si>
  <si>
    <t>Bao 25kg, 40kg. Năng lượng trao đổi 3000,0 Kcal/kg. Protein min 15,0%</t>
  </si>
  <si>
    <t>Giường tự nguyện các chuyên khoa (01 giường)</t>
  </si>
  <si>
    <t>01 giường</t>
  </si>
  <si>
    <t>TTYT huyện Lạc Thủy</t>
  </si>
  <si>
    <t>Dịch vụ đo, mài, cắt kính mắt (01 chiếc)</t>
  </si>
  <si>
    <t>01 chiếc</t>
  </si>
  <si>
    <t>Công khám bệnh các chuyên khoa</t>
  </si>
  <si>
    <t>01 lần</t>
  </si>
  <si>
    <t>Gói giảm đau sau đẻ (1 ngày)</t>
  </si>
  <si>
    <t>01 ngày</t>
  </si>
  <si>
    <t>Siêu âm 2D</t>
  </si>
  <si>
    <t>Siêu âm Doppler màu</t>
  </si>
  <si>
    <t>Dịch vụ đưa đón bệnh nhân</t>
  </si>
  <si>
    <t>01 km</t>
  </si>
  <si>
    <t>01 liều</t>
  </si>
  <si>
    <t>Vacxin hỗn hợp phòng 6 bệnh: bạch hầu, ho gà, uốn ván,viêm gan B, bại liệt, Hib (Bỉ)</t>
  </si>
  <si>
    <t>Vacxin hỗn hợp phòng 6 bệnh: bạch hầu, ho gà, uốn ván,viêm gan B, bại liệt, Hib (Pháp)</t>
  </si>
  <si>
    <t>Vacxin hỗn hợp phòng 4 bệnh: Bạch Hầu, Ho gà, Uốn ván, Bại liệt ( Pháp )</t>
  </si>
  <si>
    <t>Vacxin phòng bệnh Viêm não Nhật Bản (Thái Lan)</t>
  </si>
  <si>
    <t>Vacxin phòng bệnh Cúm (Hàn quốc)</t>
  </si>
  <si>
    <t>Thức ăn hỗn hợp dạng viên dùng cho vịt, ngan từ 22 ngày tuổi - xuất chuồng. Tên thương mại: 6416</t>
  </si>
  <si>
    <t>Vacxin Viêm gan B tái tổ hợp 1ml (Việt Nam)</t>
  </si>
  <si>
    <t>Vacxin Sởi - Quai bị - Rubela (Ấn độ)</t>
  </si>
  <si>
    <t>Vacxin phòng bệnh thủy đậu (Hàn quốc)</t>
  </si>
  <si>
    <t>Vacxin phòng bệnh Dại VERORAB (Pháp)</t>
  </si>
  <si>
    <t>Vacxin Viêm gan B tái tổ hợp 0.5ml (Việt Nam)</t>
  </si>
  <si>
    <t>Vacxin phòng bệnh Dại Abhayrab (Ấn độ)</t>
  </si>
  <si>
    <t>Vacxin phòng bệnh viêm phổi, viêm màng não mủ do tác nhân Haemophilus Influenzae Type B (Cuba)</t>
  </si>
  <si>
    <t>Chụp Xquang  phổi  (T)</t>
  </si>
  <si>
    <t>Vacxin Viêm gan B 0.5ml (Cu ba)</t>
  </si>
  <si>
    <t>Vacxin Viêm gan B 1ml (Cu ba)</t>
  </si>
  <si>
    <t>Vacxin phòng bệnh Viêm não Nhật bản Jeev 3mcg (Ấn độ)</t>
  </si>
  <si>
    <t>Vacxin phòng bệnh Viêm não Nhật bản Jeev 6mcg (Ấn độ)</t>
  </si>
  <si>
    <t>Vacxin phòng bệnh ung thư cổ tử cung, (Mỹ)</t>
  </si>
  <si>
    <t>Huyết thanh kháng Dại (Việt Nam)</t>
  </si>
  <si>
    <t>Vacxin phòng bệnh Cúm (Pháp)</t>
  </si>
  <si>
    <t>Huyết thanh kháng độc tố uốn ván (Việt Nam)</t>
  </si>
  <si>
    <t>Vacxin phòng bệnh viêm màng não mô cầu (nhóm A,C,Y và W-135) (Mỹ)</t>
  </si>
  <si>
    <t>Vacxin phòng bệnh Thủy đậu (Mỹ)</t>
  </si>
  <si>
    <t>Vacxin phòng bệnh do phế cầu (Bỉ)</t>
  </si>
  <si>
    <t>Vacxin Rota sống, giảm độc lực (uống) (Việt Nam)</t>
  </si>
  <si>
    <t>Vacxin phòng bệnh Dại Indirab 0.5ml (Ấn Độ)</t>
  </si>
  <si>
    <t>Giường điều trị theo yêu cầu các khoa khác nhóm 2 (02 giường/ phòng có điều dưỡng chăm sóc)</t>
  </si>
  <si>
    <t>Chiếc</t>
  </si>
  <si>
    <t>Ngày</t>
  </si>
  <si>
    <t>Liều</t>
  </si>
  <si>
    <t>Vacxin uốn ván - Bạch hầu hấp phụ (Việt Nam)</t>
  </si>
  <si>
    <t>Bắp hoa hoặc bắp lõi, loại 200 - 300 gram/cái</t>
  </si>
  <si>
    <t>I</t>
  </si>
  <si>
    <t>Làm sẵn, nguyên con, bỏ lòng, loại 1,5 - 2kg /1 con hoặc phổ biến</t>
  </si>
  <si>
    <t>Loại 40 - 45 con/kg</t>
  </si>
  <si>
    <t>Loại to vừa khoảng 0,5 - 1kg/bắp</t>
  </si>
  <si>
    <t>Quả từ 1 - 2 kg hoặc phổ biến</t>
  </si>
  <si>
    <t>Quả to vừa, 8 - 10 quả/kg</t>
  </si>
  <si>
    <t>Còn sống, loại 1,5 - kg/1 con hoặc phổ biến</t>
  </si>
  <si>
    <t>(Ban hành kèm theo Báo cáo số            /BC-STC ngày        tháng 01 năm 2025 của Sở Tài chính tỉnh Hòa Bình)</t>
  </si>
  <si>
    <t>BẢNG GIÁ THỊ TRƯỜNG THÁNG 01 NĂM 2025</t>
  </si>
  <si>
    <t>SỞ TÀI CHÍNH
TỈNH HÒA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</si>
</sst>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_);_(* \(#,##0.0\);_(* &quot;-&quot;??_);_(@_)"/>
    <numFmt numFmtId="165" formatCode="_(* #,##0_);_(* \(#,##0\);_(* &quot;-&quot;??_);_(@_)"/>
    <numFmt numFmtId="166" formatCode="_(* #,##0.000_);_(* \(#,##0.000\);_(* &quot;-&quot;??_);_(@_)"/>
    <numFmt numFmtId="167" formatCode="_-* #,##0_-;\-* #,##0_-;_-* &quot;-&quot;??_-;_-@_-"/>
    <numFmt numFmtId="168" formatCode="0.0%"/>
  </numFmts>
  <fonts count="18" x14ac:knownFonts="1">
    <font>
      <sz val="11"/>
      <color theme="1"/>
      <name val="Calibri"/>
      <family val="2"/>
      <scheme val="minor"/>
    </font>
    <font>
      <b/>
      <i/>
      <sz val="14"/>
      <color theme="1"/>
      <name val="Times New Roman"/>
      <family val="1"/>
    </font>
    <font>
      <sz val="10"/>
      <color theme="1"/>
      <name val="Times New Roman"/>
      <family val="1"/>
    </font>
    <font>
      <sz val="11"/>
      <color theme="1"/>
      <name val="Calibri"/>
      <family val="2"/>
      <scheme val="minor"/>
    </font>
    <font>
      <sz val="11"/>
      <color theme="1"/>
      <name val="Times New Roman"/>
      <family val="1"/>
    </font>
    <font>
      <sz val="10"/>
      <name val="Times New Roman"/>
      <family val="1"/>
    </font>
    <font>
      <sz val="11"/>
      <color rgb="FF000000"/>
      <name val="Calibri"/>
      <family val="2"/>
    </font>
    <font>
      <sz val="12"/>
      <color theme="1"/>
      <name val="Calibri"/>
      <family val="2"/>
      <scheme val="minor"/>
    </font>
    <font>
      <sz val="9"/>
      <color theme="1"/>
      <name val="Times New Roman"/>
      <family val="1"/>
    </font>
    <font>
      <b/>
      <sz val="11"/>
      <color theme="1"/>
      <name val="Times New Roman"/>
      <family val="1"/>
    </font>
    <font>
      <b/>
      <sz val="14"/>
      <name val="Times New Roman"/>
      <family val="1"/>
    </font>
    <font>
      <i/>
      <sz val="14"/>
      <name val="Times New Roman"/>
      <family val="1"/>
    </font>
    <font>
      <b/>
      <sz val="10"/>
      <name val="Times New Roman"/>
      <family val="1"/>
    </font>
    <font>
      <sz val="11"/>
      <name val="Times New Roman"/>
      <family val="1"/>
    </font>
    <font>
      <sz val="9"/>
      <name val="Times New Roman"/>
      <family val="1"/>
    </font>
    <font>
      <i/>
      <sz val="12"/>
      <name val="Times New Roman"/>
      <family val="1"/>
    </font>
    <font>
      <b/>
      <sz val="13"/>
      <name val="Times New Roman"/>
      <family val="1"/>
    </font>
    <font>
      <sz val="11"/>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43" fontId="3" fillId="0" borderId="0" applyFont="0" applyFill="0" applyBorder="0" applyAlignment="0" applyProtection="0"/>
    <xf numFmtId="0" fontId="6" fillId="0" borderId="0"/>
    <xf numFmtId="0" fontId="7" fillId="0" borderId="0"/>
    <xf numFmtId="0" fontId="7" fillId="0" borderId="0"/>
    <xf numFmtId="9" fontId="3" fillId="0" borderId="0" applyFont="0" applyFill="0" applyBorder="0" applyAlignment="0" applyProtection="0"/>
  </cellStyleXfs>
  <cellXfs count="103">
    <xf numFmtId="0" fontId="0" fillId="0" borderId="0" xfId="0"/>
    <xf numFmtId="0" fontId="4" fillId="0" borderId="0" xfId="0" applyFont="1" applyFill="1"/>
    <xf numFmtId="0" fontId="2" fillId="0" borderId="0" xfId="0" applyFont="1" applyFill="1" applyAlignment="1">
      <alignment horizontal="center" vertical="center"/>
    </xf>
    <xf numFmtId="165" fontId="4" fillId="0" borderId="0" xfId="1" applyNumberFormat="1" applyFont="1" applyFill="1" applyAlignment="1">
      <alignment horizontal="center" vertical="center"/>
    </xf>
    <xf numFmtId="165" fontId="4" fillId="0" borderId="0" xfId="1" applyNumberFormat="1" applyFont="1" applyFill="1" applyAlignment="1">
      <alignment vertical="center"/>
    </xf>
    <xf numFmtId="0" fontId="2" fillId="0" borderId="0" xfId="0" applyFont="1" applyFill="1" applyAlignment="1">
      <alignment vertical="center"/>
    </xf>
    <xf numFmtId="0" fontId="4" fillId="0" borderId="0" xfId="0" applyFont="1" applyFill="1" applyAlignment="1">
      <alignment horizontal="center" vertical="center"/>
    </xf>
    <xf numFmtId="165" fontId="4" fillId="0" borderId="0" xfId="1" applyNumberFormat="1" applyFont="1" applyFill="1" applyAlignment="1">
      <alignment horizontal="center"/>
    </xf>
    <xf numFmtId="165" fontId="4" fillId="0" borderId="0" xfId="1" applyNumberFormat="1" applyFont="1" applyFill="1"/>
    <xf numFmtId="0" fontId="1" fillId="0" borderId="0" xfId="0" applyFont="1" applyFill="1" applyAlignment="1">
      <alignment vertical="center" wrapText="1"/>
    </xf>
    <xf numFmtId="0" fontId="4" fillId="0" borderId="0" xfId="0" applyFont="1" applyFill="1" applyAlignment="1">
      <alignment vertical="center"/>
    </xf>
    <xf numFmtId="43" fontId="5" fillId="0" borderId="3" xfId="1" applyFont="1" applyFill="1" applyBorder="1" applyAlignment="1">
      <alignment horizontal="right" vertical="center"/>
    </xf>
    <xf numFmtId="0" fontId="5" fillId="0" borderId="3" xfId="0"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xf>
    <xf numFmtId="165" fontId="2" fillId="0" borderId="0" xfId="1" applyNumberFormat="1" applyFont="1" applyFill="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xf>
    <xf numFmtId="43" fontId="5" fillId="0" borderId="4" xfId="1" applyFont="1" applyFill="1" applyBorder="1" applyAlignment="1">
      <alignment horizontal="right" vertical="center"/>
    </xf>
    <xf numFmtId="165" fontId="8" fillId="0" borderId="0" xfId="1" applyNumberFormat="1" applyFont="1" applyFill="1" applyAlignment="1">
      <alignment horizontal="center"/>
    </xf>
    <xf numFmtId="165" fontId="8" fillId="0" borderId="0" xfId="1" applyNumberFormat="1" applyFont="1" applyFill="1"/>
    <xf numFmtId="0" fontId="8" fillId="0" borderId="0" xfId="0" applyFont="1" applyFill="1"/>
    <xf numFmtId="165" fontId="13" fillId="0" borderId="0" xfId="1" applyNumberFormat="1" applyFont="1" applyFill="1" applyAlignment="1">
      <alignment horizontal="center" vertical="center"/>
    </xf>
    <xf numFmtId="165" fontId="13" fillId="0" borderId="0" xfId="1" applyNumberFormat="1" applyFont="1" applyFill="1" applyAlignment="1">
      <alignment horizontal="center"/>
    </xf>
    <xf numFmtId="0" fontId="14" fillId="0" borderId="1" xfId="0" quotePrefix="1" applyFont="1" applyFill="1" applyBorder="1" applyAlignment="1">
      <alignment horizontal="center" vertical="center" wrapText="1"/>
    </xf>
    <xf numFmtId="165" fontId="14" fillId="0" borderId="1" xfId="1" quotePrefix="1" applyNumberFormat="1" applyFont="1" applyFill="1" applyBorder="1" applyAlignment="1">
      <alignment horizontal="center" vertical="center" wrapText="1"/>
    </xf>
    <xf numFmtId="165" fontId="14"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65" fontId="14" fillId="0" borderId="0" xfId="1" applyNumberFormat="1" applyFont="1" applyFill="1" applyAlignment="1">
      <alignment horizontal="center"/>
    </xf>
    <xf numFmtId="0" fontId="12" fillId="0" borderId="5"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165" fontId="5" fillId="0" borderId="3" xfId="1"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3" fontId="5" fillId="0" borderId="3" xfId="0" applyNumberFormat="1" applyFont="1" applyFill="1" applyBorder="1" applyAlignment="1">
      <alignment vertical="center"/>
    </xf>
    <xf numFmtId="165" fontId="5" fillId="0" borderId="0" xfId="1" applyNumberFormat="1" applyFont="1" applyFill="1" applyAlignment="1">
      <alignment horizontal="center" vertical="center"/>
    </xf>
    <xf numFmtId="3" fontId="5" fillId="0" borderId="3" xfId="0" applyNumberFormat="1" applyFont="1" applyFill="1" applyBorder="1" applyAlignment="1">
      <alignment vertical="center" wrapText="1"/>
    </xf>
    <xf numFmtId="3" fontId="5" fillId="0" borderId="3" xfId="0" applyNumberFormat="1" applyFont="1" applyFill="1" applyBorder="1" applyAlignment="1">
      <alignment horizontal="right" vertical="center" wrapText="1"/>
    </xf>
    <xf numFmtId="164" fontId="5" fillId="0" borderId="3" xfId="1" applyNumberFormat="1" applyFont="1" applyFill="1" applyBorder="1" applyAlignment="1">
      <alignment horizontal="center" vertical="center" wrapText="1"/>
    </xf>
    <xf numFmtId="165" fontId="5" fillId="0" borderId="3" xfId="1" applyNumberFormat="1" applyFont="1" applyFill="1" applyBorder="1" applyAlignment="1">
      <alignment vertical="center"/>
    </xf>
    <xf numFmtId="0" fontId="5" fillId="0" borderId="8" xfId="0" applyFont="1" applyFill="1" applyBorder="1" applyAlignment="1">
      <alignment vertical="center" wrapText="1"/>
    </xf>
    <xf numFmtId="49" fontId="5" fillId="0" borderId="3" xfId="2" applyNumberFormat="1" applyFont="1" applyFill="1" applyBorder="1" applyAlignment="1">
      <alignment horizontal="left" vertical="center" wrapText="1" shrinkToFit="1"/>
    </xf>
    <xf numFmtId="165" fontId="5" fillId="0" borderId="3" xfId="1" applyNumberFormat="1" applyFont="1" applyFill="1" applyBorder="1" applyAlignment="1">
      <alignment horizontal="right" vertical="center" wrapText="1" shrinkToFit="1"/>
    </xf>
    <xf numFmtId="0" fontId="5" fillId="0" borderId="3" xfId="3" applyFont="1" applyFill="1" applyBorder="1" applyAlignment="1">
      <alignment vertical="center" wrapText="1"/>
    </xf>
    <xf numFmtId="0" fontId="5" fillId="0" borderId="3" xfId="4" applyFont="1" applyFill="1" applyBorder="1" applyAlignment="1">
      <alignment vertical="center" wrapText="1"/>
    </xf>
    <xf numFmtId="0" fontId="13" fillId="0" borderId="3" xfId="0" applyFont="1" applyFill="1" applyBorder="1" applyAlignment="1">
      <alignment vertical="center"/>
    </xf>
    <xf numFmtId="0" fontId="5" fillId="0" borderId="4" xfId="0"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0" fontId="5" fillId="0" borderId="4" xfId="0" applyFont="1" applyFill="1" applyBorder="1" applyAlignment="1">
      <alignment vertical="center" wrapText="1"/>
    </xf>
    <xf numFmtId="165" fontId="5" fillId="0" borderId="4" xfId="1" applyNumberFormat="1" applyFont="1" applyFill="1" applyBorder="1" applyAlignment="1">
      <alignment horizontal="center" vertical="center" wrapText="1"/>
    </xf>
    <xf numFmtId="165" fontId="5" fillId="0" borderId="4" xfId="1" applyNumberFormat="1" applyFont="1" applyFill="1" applyBorder="1" applyAlignment="1">
      <alignment horizontal="justify" vertical="center" wrapText="1"/>
    </xf>
    <xf numFmtId="0" fontId="10" fillId="0" borderId="0" xfId="0" applyFont="1" applyFill="1" applyAlignment="1">
      <alignment vertical="center"/>
    </xf>
    <xf numFmtId="0" fontId="11" fillId="0" borderId="0" xfId="0" applyFont="1" applyFill="1" applyAlignment="1">
      <alignment vertical="center"/>
    </xf>
    <xf numFmtId="166" fontId="5" fillId="0" borderId="3" xfId="1" applyNumberFormat="1" applyFont="1" applyFill="1" applyBorder="1" applyAlignment="1">
      <alignment horizontal="right" vertical="center"/>
    </xf>
    <xf numFmtId="165" fontId="5" fillId="0" borderId="8" xfId="1" applyNumberFormat="1" applyFont="1" applyFill="1" applyBorder="1" applyAlignment="1">
      <alignment vertical="center"/>
    </xf>
    <xf numFmtId="165" fontId="5" fillId="0" borderId="8" xfId="1" applyNumberFormat="1" applyFont="1" applyFill="1" applyBorder="1" applyAlignment="1">
      <alignment horizontal="justify" vertical="center" wrapText="1"/>
    </xf>
    <xf numFmtId="43" fontId="5" fillId="0" borderId="8" xfId="1" applyFont="1" applyFill="1" applyBorder="1" applyAlignment="1">
      <alignment horizontal="right" vertical="center"/>
    </xf>
    <xf numFmtId="0" fontId="13" fillId="0" borderId="0" xfId="0" applyFont="1" applyFill="1"/>
    <xf numFmtId="0" fontId="5" fillId="0" borderId="0" xfId="0" applyFont="1" applyFill="1" applyAlignment="1">
      <alignment horizontal="center" vertical="center"/>
    </xf>
    <xf numFmtId="165" fontId="13" fillId="0" borderId="0" xfId="1" applyNumberFormat="1" applyFont="1" applyFill="1" applyAlignment="1">
      <alignment vertical="center"/>
    </xf>
    <xf numFmtId="0" fontId="5" fillId="0" borderId="0" xfId="0" applyFont="1" applyFill="1" applyAlignment="1">
      <alignment vertical="center"/>
    </xf>
    <xf numFmtId="0" fontId="13" fillId="0" borderId="0" xfId="0" applyFont="1" applyFill="1" applyAlignment="1">
      <alignment horizontal="center" vertical="center"/>
    </xf>
    <xf numFmtId="167" fontId="5" fillId="0" borderId="3" xfId="1" applyNumberFormat="1" applyFont="1" applyFill="1" applyBorder="1" applyAlignment="1">
      <alignment horizontal="center" vertical="center" wrapText="1"/>
    </xf>
    <xf numFmtId="9" fontId="5" fillId="0" borderId="3" xfId="5" applyFont="1" applyFill="1" applyBorder="1" applyAlignment="1">
      <alignment horizontal="center" vertical="center" wrapText="1"/>
    </xf>
    <xf numFmtId="168" fontId="5" fillId="0" borderId="3" xfId="5"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xf>
    <xf numFmtId="0" fontId="5" fillId="0" borderId="3" xfId="0" applyFont="1" applyFill="1" applyBorder="1" applyAlignment="1">
      <alignment horizontal="center" vertical="center" wrapText="1"/>
    </xf>
    <xf numFmtId="165" fontId="17" fillId="0" borderId="0" xfId="1" applyNumberFormat="1" applyFont="1" applyFill="1" applyAlignment="1">
      <alignment horizontal="center" vertical="center"/>
    </xf>
    <xf numFmtId="165" fontId="17" fillId="0" borderId="0" xfId="1" applyNumberFormat="1" applyFont="1" applyFill="1" applyAlignment="1">
      <alignment vertical="center"/>
    </xf>
    <xf numFmtId="0" fontId="17" fillId="0" borderId="0" xfId="0" applyFont="1" applyFill="1" applyAlignment="1">
      <alignment vertical="center"/>
    </xf>
    <xf numFmtId="165" fontId="5" fillId="0" borderId="5" xfId="1" applyNumberFormat="1" applyFont="1" applyFill="1" applyBorder="1" applyAlignment="1">
      <alignment vertical="center"/>
    </xf>
    <xf numFmtId="167" fontId="5" fillId="0" borderId="5" xfId="1" applyNumberFormat="1" applyFont="1" applyFill="1" applyBorder="1" applyAlignment="1">
      <alignment horizontal="center" vertical="center" wrapText="1"/>
    </xf>
    <xf numFmtId="165" fontId="17" fillId="2" borderId="0" xfId="1" applyNumberFormat="1" applyFont="1" applyFill="1" applyAlignment="1">
      <alignment horizontal="center" vertical="center"/>
    </xf>
    <xf numFmtId="165" fontId="17" fillId="2" borderId="0" xfId="1" applyNumberFormat="1" applyFont="1" applyFill="1" applyAlignment="1">
      <alignment vertical="center"/>
    </xf>
    <xf numFmtId="0" fontId="17" fillId="2" borderId="0" xfId="0" applyFont="1" applyFill="1" applyAlignment="1">
      <alignment vertical="center"/>
    </xf>
    <xf numFmtId="165" fontId="5" fillId="3" borderId="3" xfId="1" applyNumberFormat="1" applyFont="1" applyFill="1" applyBorder="1" applyAlignment="1">
      <alignment vertical="center"/>
    </xf>
    <xf numFmtId="165" fontId="5" fillId="3" borderId="8" xfId="1" applyNumberFormat="1" applyFont="1" applyFill="1" applyBorder="1" applyAlignment="1">
      <alignment vertical="center"/>
    </xf>
    <xf numFmtId="165" fontId="5" fillId="3" borderId="5" xfId="1" applyNumberFormat="1" applyFont="1" applyFill="1" applyBorder="1" applyAlignment="1">
      <alignment vertical="center"/>
    </xf>
    <xf numFmtId="0" fontId="12"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165" fontId="9" fillId="0" borderId="0" xfId="1" applyNumberFormat="1" applyFont="1" applyFill="1" applyAlignment="1">
      <alignment horizontal="center" vertical="center"/>
    </xf>
    <xf numFmtId="0" fontId="10" fillId="0" borderId="0" xfId="0" applyFont="1" applyFill="1" applyAlignment="1">
      <alignment horizontal="center" vertical="center"/>
    </xf>
    <xf numFmtId="0" fontId="15" fillId="0" borderId="10"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6"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6">
    <cellStyle name="Comma" xfId="1" builtinId="3"/>
    <cellStyle name="Normal" xfId="0" builtinId="0"/>
    <cellStyle name="Normal 2" xfId="2"/>
    <cellStyle name="Normal 2 4" xfId="4"/>
    <cellStyle name="Normal 8" xfId="3"/>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7"/>
  <sheetViews>
    <sheetView tabSelected="1" topLeftCell="A217" zoomScale="115" zoomScaleNormal="115" workbookViewId="0">
      <selection activeCell="C220" sqref="C220"/>
    </sheetView>
  </sheetViews>
  <sheetFormatPr defaultRowHeight="15" x14ac:dyDescent="0.25"/>
  <cols>
    <col min="1" max="1" width="4.42578125" style="1" bestFit="1" customWidth="1"/>
    <col min="2" max="2" width="5.140625" style="1" customWidth="1"/>
    <col min="3" max="3" width="31.28515625" style="1" customWidth="1"/>
    <col min="4" max="4" width="26.42578125" style="1" customWidth="1"/>
    <col min="5" max="5" width="9.140625" style="2" customWidth="1"/>
    <col min="6" max="6" width="10.140625" style="3" customWidth="1"/>
    <col min="7" max="7" width="10.28515625" style="4" customWidth="1"/>
    <col min="8" max="8" width="10.7109375" style="59" customWidth="1"/>
    <col min="9" max="9" width="9.140625" style="4" bestFit="1" customWidth="1"/>
    <col min="10" max="10" width="8.42578125" style="5" customWidth="1"/>
    <col min="11" max="11" width="15" style="6" customWidth="1"/>
    <col min="12" max="12" width="9.140625" style="6" customWidth="1"/>
    <col min="13" max="13" width="10.85546875" style="7" bestFit="1" customWidth="1"/>
    <col min="14" max="14" width="11.42578125" style="7" bestFit="1" customWidth="1"/>
    <col min="15" max="15" width="9.5703125" style="7" bestFit="1" customWidth="1"/>
    <col min="16" max="16" width="10.28515625" style="7" bestFit="1" customWidth="1"/>
    <col min="17" max="20" width="9.140625" style="7"/>
    <col min="21" max="21" width="11.85546875" style="7" bestFit="1" customWidth="1"/>
    <col min="22" max="22" width="9.140625" style="7"/>
    <col min="23" max="23" width="10.5703125" style="7" bestFit="1" customWidth="1"/>
    <col min="24" max="24" width="9.140625" style="7"/>
    <col min="25" max="26" width="9.140625" style="8"/>
    <col min="27" max="16384" width="9.140625" style="1"/>
  </cols>
  <sheetData>
    <row r="1" spans="1:26" ht="15.75" customHeight="1" x14ac:dyDescent="0.25">
      <c r="A1" s="98"/>
      <c r="B1" s="98"/>
      <c r="C1" s="98"/>
      <c r="D1" s="57"/>
      <c r="E1" s="58"/>
      <c r="F1" s="21"/>
      <c r="G1" s="59"/>
      <c r="I1" s="59"/>
      <c r="J1" s="60"/>
      <c r="K1" s="102" t="s">
        <v>279</v>
      </c>
      <c r="L1" s="102"/>
      <c r="M1" s="9"/>
    </row>
    <row r="2" spans="1:26" ht="32.25" customHeight="1" x14ac:dyDescent="0.25">
      <c r="A2" s="101" t="s">
        <v>339</v>
      </c>
      <c r="B2" s="101"/>
      <c r="C2" s="101"/>
      <c r="D2" s="57"/>
      <c r="E2" s="58"/>
      <c r="F2" s="21"/>
      <c r="G2" s="59"/>
      <c r="I2" s="59"/>
      <c r="J2" s="60"/>
      <c r="K2" s="61"/>
      <c r="L2" s="61"/>
    </row>
    <row r="3" spans="1:26" ht="20.25" customHeight="1" x14ac:dyDescent="0.25">
      <c r="A3" s="83" t="s">
        <v>338</v>
      </c>
      <c r="B3" s="83"/>
      <c r="C3" s="83"/>
      <c r="D3" s="83"/>
      <c r="E3" s="83"/>
      <c r="F3" s="83"/>
      <c r="G3" s="83"/>
      <c r="H3" s="83"/>
      <c r="I3" s="83"/>
      <c r="J3" s="83"/>
      <c r="K3" s="83"/>
      <c r="L3" s="83"/>
      <c r="M3" s="51"/>
      <c r="N3" s="51"/>
    </row>
    <row r="4" spans="1:26" ht="18.75" x14ac:dyDescent="0.25">
      <c r="A4" s="84" t="s">
        <v>337</v>
      </c>
      <c r="B4" s="84"/>
      <c r="C4" s="84"/>
      <c r="D4" s="84"/>
      <c r="E4" s="84"/>
      <c r="F4" s="84"/>
      <c r="G4" s="84"/>
      <c r="H4" s="84"/>
      <c r="I4" s="84"/>
      <c r="J4" s="84"/>
      <c r="K4" s="84"/>
      <c r="L4" s="84"/>
      <c r="M4" s="52"/>
      <c r="N4" s="52"/>
    </row>
    <row r="5" spans="1:26" ht="42" customHeight="1" x14ac:dyDescent="0.25">
      <c r="A5" s="94" t="s">
        <v>0</v>
      </c>
      <c r="B5" s="94" t="s">
        <v>1</v>
      </c>
      <c r="C5" s="99" t="s">
        <v>79</v>
      </c>
      <c r="D5" s="99" t="s">
        <v>78</v>
      </c>
      <c r="E5" s="94" t="s">
        <v>2</v>
      </c>
      <c r="F5" s="96" t="s">
        <v>3</v>
      </c>
      <c r="G5" s="96" t="s">
        <v>4</v>
      </c>
      <c r="H5" s="96" t="s">
        <v>5</v>
      </c>
      <c r="I5" s="96" t="s">
        <v>6</v>
      </c>
      <c r="J5" s="94" t="s">
        <v>7</v>
      </c>
      <c r="K5" s="94" t="s">
        <v>8</v>
      </c>
      <c r="L5" s="94" t="s">
        <v>9</v>
      </c>
      <c r="M5" s="21"/>
      <c r="N5" s="21"/>
      <c r="O5" s="3"/>
      <c r="P5" s="3"/>
      <c r="Q5" s="3"/>
      <c r="R5" s="3"/>
      <c r="S5" s="3"/>
      <c r="T5" s="3"/>
      <c r="U5" s="3"/>
      <c r="V5" s="3"/>
      <c r="W5" s="3"/>
      <c r="X5" s="3"/>
    </row>
    <row r="6" spans="1:26" ht="27" customHeight="1" x14ac:dyDescent="0.25">
      <c r="A6" s="95"/>
      <c r="B6" s="95"/>
      <c r="C6" s="100"/>
      <c r="D6" s="100"/>
      <c r="E6" s="95"/>
      <c r="F6" s="97"/>
      <c r="G6" s="97"/>
      <c r="H6" s="97"/>
      <c r="I6" s="97"/>
      <c r="J6" s="95"/>
      <c r="K6" s="95"/>
      <c r="L6" s="95"/>
      <c r="M6" s="22"/>
      <c r="N6" s="22"/>
    </row>
    <row r="7" spans="1:26" s="20" customFormat="1" ht="12" x14ac:dyDescent="0.2">
      <c r="A7" s="23" t="s">
        <v>80</v>
      </c>
      <c r="B7" s="23" t="s">
        <v>81</v>
      </c>
      <c r="C7" s="23" t="s">
        <v>82</v>
      </c>
      <c r="D7" s="23" t="s">
        <v>83</v>
      </c>
      <c r="E7" s="23" t="s">
        <v>84</v>
      </c>
      <c r="F7" s="24" t="s">
        <v>85</v>
      </c>
      <c r="G7" s="24" t="s">
        <v>86</v>
      </c>
      <c r="H7" s="24" t="s">
        <v>87</v>
      </c>
      <c r="I7" s="25" t="s">
        <v>10</v>
      </c>
      <c r="J7" s="26" t="s">
        <v>11</v>
      </c>
      <c r="K7" s="23" t="s">
        <v>88</v>
      </c>
      <c r="L7" s="23" t="s">
        <v>89</v>
      </c>
      <c r="M7" s="27"/>
      <c r="N7" s="27"/>
      <c r="O7" s="18"/>
      <c r="P7" s="18"/>
      <c r="Q7" s="18"/>
      <c r="R7" s="18"/>
      <c r="S7" s="18"/>
      <c r="T7" s="18"/>
      <c r="U7" s="18"/>
      <c r="V7" s="18"/>
      <c r="W7" s="18"/>
      <c r="X7" s="18"/>
      <c r="Y7" s="19"/>
      <c r="Z7" s="19"/>
    </row>
    <row r="8" spans="1:26" s="10" customFormat="1" x14ac:dyDescent="0.25">
      <c r="A8" s="28" t="s">
        <v>330</v>
      </c>
      <c r="B8" s="78">
        <v>1</v>
      </c>
      <c r="C8" s="93" t="s">
        <v>12</v>
      </c>
      <c r="D8" s="93"/>
      <c r="E8" s="93"/>
      <c r="F8" s="93"/>
      <c r="G8" s="93"/>
      <c r="H8" s="93"/>
      <c r="I8" s="93"/>
      <c r="J8" s="93"/>
      <c r="K8" s="93"/>
      <c r="L8" s="93"/>
      <c r="M8" s="21"/>
      <c r="N8" s="21"/>
      <c r="O8" s="3"/>
      <c r="P8" s="3"/>
      <c r="Q8" s="3"/>
      <c r="R8" s="3"/>
      <c r="S8" s="3"/>
      <c r="T8" s="3"/>
      <c r="U8" s="3"/>
      <c r="V8" s="3"/>
      <c r="W8" s="3"/>
      <c r="X8" s="3"/>
      <c r="Y8" s="4"/>
      <c r="Z8" s="4"/>
    </row>
    <row r="9" spans="1:26" s="10" customFormat="1" ht="26.25" customHeight="1" x14ac:dyDescent="0.25">
      <c r="A9" s="66">
        <v>1</v>
      </c>
      <c r="B9" s="29">
        <v>1001</v>
      </c>
      <c r="C9" s="15" t="s">
        <v>246</v>
      </c>
      <c r="D9" s="15" t="s">
        <v>248</v>
      </c>
      <c r="E9" s="66" t="s">
        <v>13</v>
      </c>
      <c r="F9" s="30" t="s">
        <v>245</v>
      </c>
      <c r="G9" s="65">
        <v>11440</v>
      </c>
      <c r="H9" s="65">
        <v>11490</v>
      </c>
      <c r="I9" s="31">
        <f>H9-G9</f>
        <v>50</v>
      </c>
      <c r="J9" s="11">
        <f t="shared" ref="J9:J20" si="0">IFERROR(ROUND(I9/G9*100,2),"")</f>
        <v>0.44</v>
      </c>
      <c r="K9" s="66" t="s">
        <v>263</v>
      </c>
      <c r="L9" s="66"/>
      <c r="M9" s="21"/>
      <c r="N9" s="21"/>
      <c r="O9" s="3"/>
      <c r="P9" s="3"/>
      <c r="Q9" s="3"/>
      <c r="R9" s="3"/>
      <c r="S9" s="3"/>
      <c r="T9" s="3"/>
      <c r="U9" s="3"/>
      <c r="V9" s="3"/>
      <c r="W9" s="3"/>
      <c r="X9" s="3"/>
      <c r="Y9" s="4"/>
      <c r="Z9" s="4"/>
    </row>
    <row r="10" spans="1:26" s="10" customFormat="1" ht="21.75" customHeight="1" x14ac:dyDescent="0.25">
      <c r="A10" s="66">
        <v>2</v>
      </c>
      <c r="B10" s="29">
        <v>1002</v>
      </c>
      <c r="C10" s="15" t="s">
        <v>247</v>
      </c>
      <c r="D10" s="15" t="s">
        <v>248</v>
      </c>
      <c r="E10" s="66" t="s">
        <v>13</v>
      </c>
      <c r="F10" s="30" t="s">
        <v>245</v>
      </c>
      <c r="G10" s="65">
        <v>18850</v>
      </c>
      <c r="H10" s="65">
        <v>18875</v>
      </c>
      <c r="I10" s="31">
        <f t="shared" ref="I10:I25" si="1">H10-G10</f>
        <v>25</v>
      </c>
      <c r="J10" s="11">
        <f t="shared" si="0"/>
        <v>0.13</v>
      </c>
      <c r="K10" s="66" t="s">
        <v>263</v>
      </c>
      <c r="L10" s="66"/>
      <c r="M10" s="21"/>
      <c r="N10" s="21"/>
      <c r="O10" s="3"/>
      <c r="P10" s="3"/>
      <c r="Q10" s="3"/>
      <c r="R10" s="3"/>
      <c r="S10" s="3"/>
      <c r="T10" s="3"/>
      <c r="U10" s="3"/>
      <c r="V10" s="3"/>
      <c r="W10" s="3"/>
      <c r="X10" s="3"/>
      <c r="Y10" s="4"/>
      <c r="Z10" s="4"/>
    </row>
    <row r="11" spans="1:26" s="10" customFormat="1" ht="25.5" x14ac:dyDescent="0.25">
      <c r="A11" s="66">
        <v>3</v>
      </c>
      <c r="B11" s="29">
        <v>1003</v>
      </c>
      <c r="C11" s="15" t="s">
        <v>14</v>
      </c>
      <c r="D11" s="32"/>
      <c r="E11" s="66" t="s">
        <v>13</v>
      </c>
      <c r="F11" s="30" t="s">
        <v>245</v>
      </c>
      <c r="G11" s="65">
        <v>66350</v>
      </c>
      <c r="H11" s="65">
        <v>67050</v>
      </c>
      <c r="I11" s="31">
        <f t="shared" si="1"/>
        <v>700</v>
      </c>
      <c r="J11" s="11">
        <f t="shared" si="0"/>
        <v>1.06</v>
      </c>
      <c r="K11" s="66" t="s">
        <v>264</v>
      </c>
      <c r="L11" s="66"/>
      <c r="M11" s="21"/>
      <c r="N11" s="21"/>
      <c r="O11" s="3"/>
      <c r="P11" s="3"/>
      <c r="Q11" s="3"/>
      <c r="R11" s="3"/>
      <c r="S11" s="3"/>
      <c r="T11" s="3"/>
      <c r="U11" s="3"/>
      <c r="V11" s="3"/>
      <c r="W11" s="3"/>
      <c r="X11" s="3"/>
      <c r="Y11" s="4"/>
      <c r="Z11" s="4"/>
    </row>
    <row r="12" spans="1:26" s="10" customFormat="1" ht="25.5" x14ac:dyDescent="0.25">
      <c r="A12" s="66">
        <v>4</v>
      </c>
      <c r="B12" s="29">
        <v>1004</v>
      </c>
      <c r="C12" s="15" t="s">
        <v>15</v>
      </c>
      <c r="D12" s="32"/>
      <c r="E12" s="66" t="s">
        <v>13</v>
      </c>
      <c r="F12" s="30" t="s">
        <v>245</v>
      </c>
      <c r="G12" s="65">
        <v>134750</v>
      </c>
      <c r="H12" s="65">
        <v>139250</v>
      </c>
      <c r="I12" s="31">
        <f t="shared" si="1"/>
        <v>4500</v>
      </c>
      <c r="J12" s="11">
        <f t="shared" si="0"/>
        <v>3.34</v>
      </c>
      <c r="K12" s="66" t="s">
        <v>264</v>
      </c>
      <c r="L12" s="66"/>
      <c r="M12" s="21"/>
      <c r="N12" s="21"/>
      <c r="O12" s="3"/>
      <c r="P12" s="3"/>
      <c r="Q12" s="3"/>
      <c r="R12" s="3"/>
      <c r="S12" s="3"/>
      <c r="T12" s="3"/>
      <c r="U12" s="3"/>
      <c r="V12" s="3"/>
      <c r="W12" s="3"/>
      <c r="X12" s="3"/>
      <c r="Y12" s="4"/>
      <c r="Z12" s="4"/>
    </row>
    <row r="13" spans="1:26" s="10" customFormat="1" ht="25.5" x14ac:dyDescent="0.25">
      <c r="A13" s="66">
        <v>5</v>
      </c>
      <c r="B13" s="29">
        <v>1005</v>
      </c>
      <c r="C13" s="15" t="s">
        <v>16</v>
      </c>
      <c r="D13" s="32" t="s">
        <v>17</v>
      </c>
      <c r="E13" s="66" t="s">
        <v>13</v>
      </c>
      <c r="F13" s="30" t="s">
        <v>245</v>
      </c>
      <c r="G13" s="65">
        <v>233500</v>
      </c>
      <c r="H13" s="65">
        <v>238500</v>
      </c>
      <c r="I13" s="31">
        <f t="shared" si="1"/>
        <v>5000</v>
      </c>
      <c r="J13" s="11">
        <f t="shared" si="0"/>
        <v>2.14</v>
      </c>
      <c r="K13" s="66" t="s">
        <v>264</v>
      </c>
      <c r="L13" s="66"/>
      <c r="M13" s="21"/>
      <c r="N13" s="21"/>
      <c r="O13" s="3"/>
      <c r="P13" s="3"/>
      <c r="Q13" s="3"/>
      <c r="R13" s="3"/>
      <c r="S13" s="3"/>
      <c r="T13" s="3"/>
      <c r="U13" s="3"/>
      <c r="V13" s="3"/>
      <c r="W13" s="3"/>
      <c r="X13" s="3"/>
      <c r="Y13" s="4"/>
      <c r="Z13" s="4"/>
    </row>
    <row r="14" spans="1:26" s="10" customFormat="1" ht="28.5" customHeight="1" x14ac:dyDescent="0.25">
      <c r="A14" s="66">
        <v>6</v>
      </c>
      <c r="B14" s="29">
        <v>1006</v>
      </c>
      <c r="C14" s="15" t="s">
        <v>18</v>
      </c>
      <c r="D14" s="32" t="s">
        <v>329</v>
      </c>
      <c r="E14" s="66" t="s">
        <v>13</v>
      </c>
      <c r="F14" s="30" t="s">
        <v>245</v>
      </c>
      <c r="G14" s="65">
        <v>236500</v>
      </c>
      <c r="H14" s="65">
        <v>241500</v>
      </c>
      <c r="I14" s="31">
        <f t="shared" si="1"/>
        <v>5000</v>
      </c>
      <c r="J14" s="11">
        <f t="shared" si="0"/>
        <v>2.11</v>
      </c>
      <c r="K14" s="66" t="s">
        <v>264</v>
      </c>
      <c r="L14" s="66"/>
      <c r="M14" s="21"/>
      <c r="N14" s="21"/>
      <c r="O14" s="3"/>
      <c r="P14" s="3"/>
      <c r="Q14" s="3"/>
      <c r="R14" s="3"/>
      <c r="S14" s="3"/>
      <c r="T14" s="3"/>
      <c r="U14" s="3"/>
      <c r="V14" s="3"/>
      <c r="W14" s="3"/>
      <c r="X14" s="3"/>
      <c r="Y14" s="4"/>
      <c r="Z14" s="4"/>
    </row>
    <row r="15" spans="1:26" s="10" customFormat="1" ht="28.5" customHeight="1" x14ac:dyDescent="0.25">
      <c r="A15" s="66">
        <v>7</v>
      </c>
      <c r="B15" s="29">
        <v>1007</v>
      </c>
      <c r="C15" s="15" t="s">
        <v>19</v>
      </c>
      <c r="D15" s="32" t="s">
        <v>336</v>
      </c>
      <c r="E15" s="66" t="s">
        <v>13</v>
      </c>
      <c r="F15" s="30" t="s">
        <v>245</v>
      </c>
      <c r="G15" s="65">
        <v>127250</v>
      </c>
      <c r="H15" s="65">
        <v>131000</v>
      </c>
      <c r="I15" s="31">
        <f t="shared" si="1"/>
        <v>3750</v>
      </c>
      <c r="J15" s="11">
        <f t="shared" si="0"/>
        <v>2.95</v>
      </c>
      <c r="K15" s="66" t="s">
        <v>264</v>
      </c>
      <c r="L15" s="66"/>
      <c r="M15" s="21"/>
      <c r="N15" s="21"/>
      <c r="O15" s="3"/>
      <c r="P15" s="3"/>
      <c r="Q15" s="3"/>
      <c r="R15" s="3"/>
      <c r="S15" s="3"/>
      <c r="T15" s="3"/>
      <c r="U15" s="3"/>
      <c r="V15" s="3"/>
      <c r="W15" s="3"/>
      <c r="X15" s="3"/>
      <c r="Y15" s="4"/>
      <c r="Z15" s="4"/>
    </row>
    <row r="16" spans="1:26" s="10" customFormat="1" ht="33" customHeight="1" x14ac:dyDescent="0.25">
      <c r="A16" s="66">
        <v>8</v>
      </c>
      <c r="B16" s="29">
        <v>1008</v>
      </c>
      <c r="C16" s="15" t="s">
        <v>20</v>
      </c>
      <c r="D16" s="32" t="s">
        <v>331</v>
      </c>
      <c r="E16" s="66" t="s">
        <v>13</v>
      </c>
      <c r="F16" s="30" t="s">
        <v>245</v>
      </c>
      <c r="G16" s="65">
        <v>74500</v>
      </c>
      <c r="H16" s="65">
        <v>75400</v>
      </c>
      <c r="I16" s="31">
        <f t="shared" si="1"/>
        <v>900</v>
      </c>
      <c r="J16" s="11">
        <f t="shared" si="0"/>
        <v>1.21</v>
      </c>
      <c r="K16" s="66" t="s">
        <v>264</v>
      </c>
      <c r="L16" s="66"/>
      <c r="M16" s="21"/>
      <c r="N16" s="21"/>
      <c r="O16" s="3"/>
      <c r="P16" s="3"/>
      <c r="Q16" s="3"/>
      <c r="R16" s="3"/>
      <c r="S16" s="3"/>
      <c r="T16" s="3"/>
      <c r="U16" s="3"/>
      <c r="V16" s="3"/>
      <c r="W16" s="3"/>
      <c r="X16" s="3"/>
      <c r="Y16" s="4"/>
      <c r="Z16" s="4"/>
    </row>
    <row r="17" spans="1:26" s="10" customFormat="1" ht="25.5" x14ac:dyDescent="0.25">
      <c r="A17" s="66">
        <v>9</v>
      </c>
      <c r="B17" s="29">
        <v>1009</v>
      </c>
      <c r="C17" s="15" t="s">
        <v>21</v>
      </c>
      <c r="D17" s="32" t="s">
        <v>22</v>
      </c>
      <c r="E17" s="66" t="s">
        <v>13</v>
      </c>
      <c r="F17" s="30" t="s">
        <v>245</v>
      </c>
      <c r="G17" s="65">
        <v>118250</v>
      </c>
      <c r="H17" s="65">
        <v>116500</v>
      </c>
      <c r="I17" s="31">
        <f t="shared" si="1"/>
        <v>-1750</v>
      </c>
      <c r="J17" s="11">
        <f t="shared" si="0"/>
        <v>-1.48</v>
      </c>
      <c r="K17" s="66" t="s">
        <v>264</v>
      </c>
      <c r="L17" s="66"/>
      <c r="M17" s="21"/>
      <c r="N17" s="21"/>
      <c r="O17" s="3"/>
      <c r="P17" s="3"/>
      <c r="Q17" s="3"/>
      <c r="R17" s="3"/>
      <c r="S17" s="3"/>
      <c r="T17" s="3"/>
      <c r="U17" s="3"/>
      <c r="V17" s="3"/>
      <c r="W17" s="3"/>
      <c r="X17" s="3"/>
      <c r="Y17" s="4"/>
      <c r="Z17" s="4"/>
    </row>
    <row r="18" spans="1:26" s="10" customFormat="1" ht="25.5" x14ac:dyDescent="0.25">
      <c r="A18" s="66">
        <v>10</v>
      </c>
      <c r="B18" s="29">
        <v>1010</v>
      </c>
      <c r="C18" s="15" t="s">
        <v>23</v>
      </c>
      <c r="D18" s="32" t="s">
        <v>22</v>
      </c>
      <c r="E18" s="66" t="s">
        <v>13</v>
      </c>
      <c r="F18" s="30" t="s">
        <v>245</v>
      </c>
      <c r="G18" s="65">
        <v>64250</v>
      </c>
      <c r="H18" s="65">
        <v>64500</v>
      </c>
      <c r="I18" s="31">
        <f t="shared" si="1"/>
        <v>250</v>
      </c>
      <c r="J18" s="11">
        <f t="shared" si="0"/>
        <v>0.39</v>
      </c>
      <c r="K18" s="66" t="s">
        <v>264</v>
      </c>
      <c r="L18" s="66"/>
      <c r="M18" s="21"/>
      <c r="N18" s="21"/>
      <c r="O18" s="3"/>
      <c r="P18" s="3"/>
      <c r="Q18" s="3"/>
      <c r="R18" s="3"/>
      <c r="S18" s="3"/>
      <c r="T18" s="3"/>
      <c r="U18" s="3"/>
      <c r="V18" s="3"/>
      <c r="W18" s="3"/>
      <c r="X18" s="3"/>
      <c r="Y18" s="4"/>
      <c r="Z18" s="4"/>
    </row>
    <row r="19" spans="1:26" s="10" customFormat="1" ht="25.5" x14ac:dyDescent="0.25">
      <c r="A19" s="66">
        <v>11</v>
      </c>
      <c r="B19" s="29">
        <v>1011</v>
      </c>
      <c r="C19" s="15" t="s">
        <v>24</v>
      </c>
      <c r="D19" s="32" t="s">
        <v>332</v>
      </c>
      <c r="E19" s="66" t="s">
        <v>13</v>
      </c>
      <c r="F19" s="30" t="s">
        <v>245</v>
      </c>
      <c r="G19" s="65">
        <v>210000</v>
      </c>
      <c r="H19" s="65">
        <v>226000</v>
      </c>
      <c r="I19" s="31">
        <f t="shared" si="1"/>
        <v>16000</v>
      </c>
      <c r="J19" s="11">
        <f t="shared" si="0"/>
        <v>7.62</v>
      </c>
      <c r="K19" s="66" t="s">
        <v>264</v>
      </c>
      <c r="L19" s="66"/>
      <c r="M19" s="21"/>
      <c r="N19" s="21"/>
      <c r="O19" s="3"/>
      <c r="P19" s="3"/>
      <c r="Q19" s="3"/>
      <c r="R19" s="3"/>
      <c r="S19" s="3"/>
      <c r="T19" s="3"/>
      <c r="U19" s="3"/>
      <c r="V19" s="3"/>
      <c r="W19" s="3"/>
      <c r="X19" s="3"/>
      <c r="Y19" s="4"/>
      <c r="Z19" s="4"/>
    </row>
    <row r="20" spans="1:26" s="10" customFormat="1" ht="25.5" x14ac:dyDescent="0.25">
      <c r="A20" s="66">
        <v>12</v>
      </c>
      <c r="B20" s="29">
        <v>1012</v>
      </c>
      <c r="C20" s="15" t="s">
        <v>25</v>
      </c>
      <c r="D20" s="32" t="s">
        <v>333</v>
      </c>
      <c r="E20" s="66" t="s">
        <v>13</v>
      </c>
      <c r="F20" s="30" t="s">
        <v>245</v>
      </c>
      <c r="G20" s="65">
        <v>13300</v>
      </c>
      <c r="H20" s="65">
        <v>12950</v>
      </c>
      <c r="I20" s="31">
        <f t="shared" si="1"/>
        <v>-350</v>
      </c>
      <c r="J20" s="11">
        <f t="shared" si="0"/>
        <v>-2.63</v>
      </c>
      <c r="K20" s="66" t="s">
        <v>264</v>
      </c>
      <c r="L20" s="66"/>
      <c r="M20" s="21"/>
      <c r="N20" s="21"/>
      <c r="O20" s="3"/>
      <c r="P20" s="3"/>
      <c r="Q20" s="3"/>
      <c r="R20" s="3"/>
      <c r="S20" s="3"/>
      <c r="T20" s="3"/>
      <c r="U20" s="3"/>
      <c r="V20" s="3"/>
      <c r="W20" s="3"/>
      <c r="X20" s="3"/>
      <c r="Y20" s="4"/>
      <c r="Z20" s="4"/>
    </row>
    <row r="21" spans="1:26" s="10" customFormat="1" ht="25.5" x14ac:dyDescent="0.25">
      <c r="A21" s="66">
        <v>13</v>
      </c>
      <c r="B21" s="29">
        <v>1013</v>
      </c>
      <c r="C21" s="15" t="s">
        <v>26</v>
      </c>
      <c r="D21" s="32" t="s">
        <v>27</v>
      </c>
      <c r="E21" s="66" t="s">
        <v>13</v>
      </c>
      <c r="F21" s="30" t="s">
        <v>245</v>
      </c>
      <c r="G21" s="65">
        <v>15100</v>
      </c>
      <c r="H21" s="65">
        <v>14400</v>
      </c>
      <c r="I21" s="31">
        <f t="shared" si="1"/>
        <v>-700</v>
      </c>
      <c r="J21" s="11">
        <f t="shared" ref="J21:J24" si="2">IFERROR(ROUND(I21/G21*100,2),"")</f>
        <v>-4.6399999999999997</v>
      </c>
      <c r="K21" s="66" t="s">
        <v>264</v>
      </c>
      <c r="L21" s="66"/>
      <c r="M21" s="21"/>
      <c r="N21" s="21"/>
      <c r="O21" s="3"/>
      <c r="P21" s="3"/>
      <c r="Q21" s="3"/>
      <c r="R21" s="3"/>
      <c r="S21" s="3"/>
      <c r="T21" s="3"/>
      <c r="U21" s="3"/>
      <c r="V21" s="3"/>
      <c r="W21" s="3"/>
      <c r="X21" s="3"/>
      <c r="Y21" s="4"/>
      <c r="Z21" s="4"/>
    </row>
    <row r="22" spans="1:26" s="10" customFormat="1" ht="25.5" x14ac:dyDescent="0.25">
      <c r="A22" s="66">
        <v>14</v>
      </c>
      <c r="B22" s="29">
        <v>1014</v>
      </c>
      <c r="C22" s="15" t="s">
        <v>28</v>
      </c>
      <c r="D22" s="32" t="s">
        <v>334</v>
      </c>
      <c r="E22" s="66" t="s">
        <v>13</v>
      </c>
      <c r="F22" s="30" t="s">
        <v>245</v>
      </c>
      <c r="G22" s="65">
        <v>16000</v>
      </c>
      <c r="H22" s="65">
        <v>17300</v>
      </c>
      <c r="I22" s="31">
        <f t="shared" si="1"/>
        <v>1300</v>
      </c>
      <c r="J22" s="11">
        <f t="shared" si="2"/>
        <v>8.1300000000000008</v>
      </c>
      <c r="K22" s="66" t="s">
        <v>264</v>
      </c>
      <c r="L22" s="66"/>
      <c r="M22" s="21"/>
      <c r="N22" s="21"/>
      <c r="O22" s="3"/>
      <c r="P22" s="3"/>
      <c r="Q22" s="3"/>
      <c r="R22" s="3"/>
      <c r="S22" s="3"/>
      <c r="T22" s="3"/>
      <c r="U22" s="3"/>
      <c r="V22" s="3"/>
      <c r="W22" s="3"/>
      <c r="X22" s="3"/>
      <c r="Y22" s="4"/>
      <c r="Z22" s="4"/>
    </row>
    <row r="23" spans="1:26" s="10" customFormat="1" ht="25.5" x14ac:dyDescent="0.25">
      <c r="A23" s="66">
        <v>15</v>
      </c>
      <c r="B23" s="29">
        <v>1015</v>
      </c>
      <c r="C23" s="15" t="s">
        <v>278</v>
      </c>
      <c r="D23" s="32" t="s">
        <v>335</v>
      </c>
      <c r="E23" s="66" t="s">
        <v>13</v>
      </c>
      <c r="F23" s="30" t="s">
        <v>245</v>
      </c>
      <c r="G23" s="65">
        <v>22900</v>
      </c>
      <c r="H23" s="65">
        <v>21400</v>
      </c>
      <c r="I23" s="31">
        <f t="shared" si="1"/>
        <v>-1500</v>
      </c>
      <c r="J23" s="11">
        <f t="shared" si="2"/>
        <v>-6.55</v>
      </c>
      <c r="K23" s="66" t="s">
        <v>264</v>
      </c>
      <c r="L23" s="66"/>
      <c r="M23" s="21"/>
      <c r="N23" s="21"/>
      <c r="O23" s="3"/>
      <c r="P23" s="3"/>
      <c r="Q23" s="3"/>
      <c r="R23" s="3"/>
      <c r="S23" s="3"/>
      <c r="T23" s="3"/>
      <c r="U23" s="3"/>
      <c r="V23" s="3"/>
      <c r="W23" s="3"/>
      <c r="X23" s="3"/>
      <c r="Y23" s="4"/>
      <c r="Z23" s="4"/>
    </row>
    <row r="24" spans="1:26" s="10" customFormat="1" ht="25.5" x14ac:dyDescent="0.25">
      <c r="A24" s="66">
        <v>16</v>
      </c>
      <c r="B24" s="29">
        <v>1016</v>
      </c>
      <c r="C24" s="15" t="s">
        <v>29</v>
      </c>
      <c r="D24" s="79" t="s">
        <v>30</v>
      </c>
      <c r="E24" s="66" t="s">
        <v>13</v>
      </c>
      <c r="F24" s="30" t="s">
        <v>245</v>
      </c>
      <c r="G24" s="65">
        <v>141000</v>
      </c>
      <c r="H24" s="65">
        <v>143000</v>
      </c>
      <c r="I24" s="31">
        <f t="shared" si="1"/>
        <v>2000</v>
      </c>
      <c r="J24" s="11">
        <f t="shared" si="2"/>
        <v>1.42</v>
      </c>
      <c r="K24" s="66" t="s">
        <v>264</v>
      </c>
      <c r="L24" s="66"/>
      <c r="M24" s="21"/>
      <c r="N24" s="21"/>
      <c r="O24" s="3"/>
      <c r="P24" s="3"/>
      <c r="Q24" s="3"/>
      <c r="R24" s="3"/>
      <c r="S24" s="3"/>
      <c r="T24" s="3"/>
      <c r="U24" s="3"/>
      <c r="V24" s="3"/>
      <c r="W24" s="3"/>
      <c r="X24" s="3"/>
      <c r="Y24" s="4"/>
      <c r="Z24" s="4"/>
    </row>
    <row r="25" spans="1:26" s="10" customFormat="1" ht="29.25" customHeight="1" x14ac:dyDescent="0.25">
      <c r="A25" s="66">
        <v>17</v>
      </c>
      <c r="B25" s="29">
        <v>1017</v>
      </c>
      <c r="C25" s="15" t="s">
        <v>31</v>
      </c>
      <c r="D25" s="15" t="s">
        <v>249</v>
      </c>
      <c r="E25" s="66" t="s">
        <v>13</v>
      </c>
      <c r="F25" s="30" t="s">
        <v>245</v>
      </c>
      <c r="G25" s="65">
        <v>24450</v>
      </c>
      <c r="H25" s="65">
        <v>24950</v>
      </c>
      <c r="I25" s="31">
        <f t="shared" si="1"/>
        <v>500</v>
      </c>
      <c r="J25" s="53">
        <f t="shared" ref="J25" si="3">(I25/G25)</f>
        <v>2.0449897750511249E-2</v>
      </c>
      <c r="K25" s="66" t="s">
        <v>265</v>
      </c>
      <c r="L25" s="66"/>
      <c r="M25" s="21"/>
      <c r="N25" s="21"/>
      <c r="O25" s="3"/>
      <c r="P25" s="3"/>
      <c r="Q25" s="3"/>
      <c r="R25" s="3"/>
      <c r="S25" s="3"/>
      <c r="T25" s="3"/>
      <c r="U25" s="3"/>
      <c r="V25" s="3"/>
      <c r="W25" s="3"/>
      <c r="X25" s="3"/>
      <c r="Y25" s="4"/>
      <c r="Z25" s="4"/>
    </row>
    <row r="26" spans="1:26" s="10" customFormat="1" ht="17.25" customHeight="1" x14ac:dyDescent="0.25">
      <c r="A26" s="33" t="s">
        <v>32</v>
      </c>
      <c r="B26" s="33">
        <v>2</v>
      </c>
      <c r="C26" s="91" t="s">
        <v>33</v>
      </c>
      <c r="D26" s="91"/>
      <c r="E26" s="92"/>
      <c r="F26" s="92"/>
      <c r="G26" s="92"/>
      <c r="H26" s="92"/>
      <c r="I26" s="92"/>
      <c r="J26" s="92"/>
      <c r="K26" s="92"/>
      <c r="L26" s="91"/>
      <c r="M26" s="21"/>
      <c r="N26" s="21"/>
      <c r="O26" s="3"/>
      <c r="P26" s="3"/>
      <c r="Q26" s="3"/>
      <c r="R26" s="3"/>
      <c r="S26" s="3"/>
      <c r="T26" s="3"/>
      <c r="U26" s="3"/>
      <c r="V26" s="3"/>
      <c r="W26" s="3"/>
      <c r="X26" s="3"/>
      <c r="Y26" s="4"/>
      <c r="Z26" s="4"/>
    </row>
    <row r="27" spans="1:26" s="10" customFormat="1" x14ac:dyDescent="0.25">
      <c r="A27" s="66">
        <v>18</v>
      </c>
      <c r="B27" s="29">
        <v>2001</v>
      </c>
      <c r="C27" s="15" t="s">
        <v>34</v>
      </c>
      <c r="D27" s="15"/>
      <c r="E27" s="66"/>
      <c r="F27" s="30"/>
      <c r="G27" s="31"/>
      <c r="H27" s="31"/>
      <c r="I27" s="31"/>
      <c r="J27" s="32"/>
      <c r="K27" s="66"/>
      <c r="L27" s="66"/>
      <c r="M27" s="21"/>
      <c r="N27" s="21"/>
      <c r="O27" s="3"/>
      <c r="P27" s="3"/>
      <c r="Q27" s="3"/>
      <c r="R27" s="3"/>
      <c r="S27" s="3"/>
      <c r="T27" s="3"/>
      <c r="U27" s="3"/>
      <c r="V27" s="3"/>
      <c r="W27" s="3"/>
      <c r="X27" s="3"/>
      <c r="Y27" s="4"/>
      <c r="Z27" s="4"/>
    </row>
    <row r="28" spans="1:26" s="10" customFormat="1" x14ac:dyDescent="0.25">
      <c r="A28" s="66"/>
      <c r="B28" s="29"/>
      <c r="C28" s="15" t="s">
        <v>193</v>
      </c>
      <c r="D28" s="16" t="s">
        <v>207</v>
      </c>
      <c r="E28" s="66" t="s">
        <v>13</v>
      </c>
      <c r="F28" s="34">
        <v>11750</v>
      </c>
      <c r="G28" s="34">
        <v>11500</v>
      </c>
      <c r="H28" s="34">
        <v>11750</v>
      </c>
      <c r="I28" s="31">
        <f>H28-G28</f>
        <v>250</v>
      </c>
      <c r="J28" s="11">
        <f>IFERROR(ROUND(I28/G28*100,2),"")</f>
        <v>2.17</v>
      </c>
      <c r="K28" s="12" t="s">
        <v>271</v>
      </c>
      <c r="L28" s="66"/>
      <c r="M28" s="21"/>
      <c r="N28" s="21"/>
      <c r="O28" s="3"/>
      <c r="P28" s="3"/>
      <c r="Q28" s="3"/>
      <c r="R28" s="3"/>
      <c r="S28" s="3"/>
      <c r="T28" s="3"/>
      <c r="U28" s="3"/>
      <c r="V28" s="3"/>
      <c r="W28" s="3"/>
      <c r="X28" s="3"/>
      <c r="Y28" s="4"/>
      <c r="Z28" s="4"/>
    </row>
    <row r="29" spans="1:26" s="10" customFormat="1" x14ac:dyDescent="0.25">
      <c r="A29" s="66"/>
      <c r="B29" s="29"/>
      <c r="C29" s="15" t="s">
        <v>194</v>
      </c>
      <c r="D29" s="16" t="s">
        <v>207</v>
      </c>
      <c r="E29" s="66" t="s">
        <v>13</v>
      </c>
      <c r="F29" s="34">
        <v>11500</v>
      </c>
      <c r="G29" s="34">
        <v>11200</v>
      </c>
      <c r="H29" s="34">
        <v>11500</v>
      </c>
      <c r="I29" s="31">
        <f t="shared" ref="I29:I41" si="4">H29-G29</f>
        <v>300</v>
      </c>
      <c r="J29" s="11">
        <f>IFERROR(ROUND(I29/G29*100,2),"")</f>
        <v>2.68</v>
      </c>
      <c r="K29" s="12" t="s">
        <v>271</v>
      </c>
      <c r="L29" s="66"/>
      <c r="M29" s="21"/>
      <c r="N29" s="21"/>
      <c r="O29" s="3"/>
      <c r="P29" s="3"/>
      <c r="Q29" s="3"/>
      <c r="R29" s="3"/>
      <c r="S29" s="3"/>
      <c r="T29" s="3"/>
      <c r="U29" s="3"/>
      <c r="V29" s="3"/>
      <c r="W29" s="3"/>
      <c r="X29" s="3"/>
      <c r="Y29" s="4"/>
      <c r="Z29" s="4"/>
    </row>
    <row r="30" spans="1:26" s="10" customFormat="1" x14ac:dyDescent="0.25">
      <c r="A30" s="66"/>
      <c r="B30" s="29"/>
      <c r="C30" s="15" t="s">
        <v>195</v>
      </c>
      <c r="D30" s="16" t="s">
        <v>207</v>
      </c>
      <c r="E30" s="66" t="s">
        <v>13</v>
      </c>
      <c r="F30" s="34">
        <v>5100</v>
      </c>
      <c r="G30" s="34">
        <v>5250</v>
      </c>
      <c r="H30" s="34">
        <v>5250</v>
      </c>
      <c r="I30" s="31">
        <f t="shared" si="4"/>
        <v>0</v>
      </c>
      <c r="J30" s="11">
        <f t="shared" ref="J30:J66" si="5">IFERROR(ROUND(I30/G30*100,2),"")</f>
        <v>0</v>
      </c>
      <c r="K30" s="12" t="s">
        <v>271</v>
      </c>
      <c r="L30" s="66"/>
      <c r="M30" s="21"/>
      <c r="N30" s="21"/>
      <c r="O30" s="3"/>
      <c r="P30" s="3"/>
      <c r="Q30" s="3"/>
      <c r="R30" s="3"/>
      <c r="S30" s="3"/>
      <c r="T30" s="3"/>
      <c r="U30" s="3"/>
      <c r="V30" s="3"/>
      <c r="W30" s="3"/>
      <c r="X30" s="3"/>
      <c r="Y30" s="4"/>
      <c r="Z30" s="4"/>
    </row>
    <row r="31" spans="1:26" s="10" customFormat="1" ht="25.5" customHeight="1" x14ac:dyDescent="0.25">
      <c r="A31" s="66"/>
      <c r="B31" s="29"/>
      <c r="C31" s="15" t="s">
        <v>196</v>
      </c>
      <c r="D31" s="16" t="s">
        <v>207</v>
      </c>
      <c r="E31" s="66" t="s">
        <v>13</v>
      </c>
      <c r="F31" s="34">
        <v>5200</v>
      </c>
      <c r="G31" s="34">
        <v>5200</v>
      </c>
      <c r="H31" s="34">
        <v>5200</v>
      </c>
      <c r="I31" s="31">
        <f t="shared" si="4"/>
        <v>0</v>
      </c>
      <c r="J31" s="11">
        <f t="shared" si="5"/>
        <v>0</v>
      </c>
      <c r="K31" s="12" t="s">
        <v>271</v>
      </c>
      <c r="L31" s="66"/>
      <c r="M31" s="21"/>
      <c r="N31" s="21"/>
      <c r="O31" s="3"/>
      <c r="P31" s="3"/>
      <c r="Q31" s="3"/>
      <c r="R31" s="3"/>
      <c r="S31" s="3"/>
      <c r="T31" s="3"/>
      <c r="U31" s="3"/>
      <c r="V31" s="3"/>
      <c r="W31" s="3"/>
      <c r="X31" s="3"/>
      <c r="Y31" s="4"/>
      <c r="Z31" s="4"/>
    </row>
    <row r="32" spans="1:26" s="10" customFormat="1" x14ac:dyDescent="0.25">
      <c r="A32" s="66"/>
      <c r="B32" s="29"/>
      <c r="C32" s="15" t="s">
        <v>197</v>
      </c>
      <c r="D32" s="16" t="s">
        <v>207</v>
      </c>
      <c r="E32" s="66" t="s">
        <v>13</v>
      </c>
      <c r="F32" s="34">
        <v>9250</v>
      </c>
      <c r="G32" s="34">
        <v>9250</v>
      </c>
      <c r="H32" s="34">
        <v>9250</v>
      </c>
      <c r="I32" s="31">
        <f t="shared" si="4"/>
        <v>0</v>
      </c>
      <c r="J32" s="11">
        <f t="shared" si="5"/>
        <v>0</v>
      </c>
      <c r="K32" s="12" t="s">
        <v>271</v>
      </c>
      <c r="L32" s="66"/>
      <c r="M32" s="21"/>
      <c r="N32" s="21"/>
      <c r="O32" s="3"/>
      <c r="P32" s="3"/>
      <c r="Q32" s="3"/>
      <c r="R32" s="3"/>
      <c r="S32" s="3"/>
      <c r="T32" s="3"/>
      <c r="U32" s="3"/>
      <c r="V32" s="3"/>
      <c r="W32" s="3"/>
      <c r="X32" s="3"/>
      <c r="Y32" s="4"/>
      <c r="Z32" s="4"/>
    </row>
    <row r="33" spans="1:26" s="10" customFormat="1" x14ac:dyDescent="0.25">
      <c r="A33" s="66"/>
      <c r="B33" s="29"/>
      <c r="C33" s="15" t="s">
        <v>198</v>
      </c>
      <c r="D33" s="16" t="s">
        <v>207</v>
      </c>
      <c r="E33" s="66" t="s">
        <v>13</v>
      </c>
      <c r="F33" s="34">
        <v>8900</v>
      </c>
      <c r="G33" s="34">
        <v>9550</v>
      </c>
      <c r="H33" s="34">
        <v>8900</v>
      </c>
      <c r="I33" s="31">
        <f t="shared" si="4"/>
        <v>-650</v>
      </c>
      <c r="J33" s="11">
        <f t="shared" si="5"/>
        <v>-6.81</v>
      </c>
      <c r="K33" s="12" t="s">
        <v>271</v>
      </c>
      <c r="L33" s="66"/>
      <c r="M33" s="21"/>
      <c r="N33" s="21"/>
      <c r="O33" s="3"/>
      <c r="P33" s="3"/>
      <c r="Q33" s="3"/>
      <c r="R33" s="3"/>
      <c r="S33" s="3"/>
      <c r="T33" s="3"/>
      <c r="U33" s="3"/>
      <c r="V33" s="3"/>
      <c r="W33" s="3"/>
      <c r="X33" s="3"/>
      <c r="Y33" s="4"/>
      <c r="Z33" s="4"/>
    </row>
    <row r="34" spans="1:26" s="10" customFormat="1" ht="25.5" customHeight="1" x14ac:dyDescent="0.25">
      <c r="A34" s="66"/>
      <c r="B34" s="29"/>
      <c r="C34" s="15" t="s">
        <v>199</v>
      </c>
      <c r="D34" s="16" t="s">
        <v>207</v>
      </c>
      <c r="E34" s="66" t="s">
        <v>13</v>
      </c>
      <c r="F34" s="34">
        <v>6300</v>
      </c>
      <c r="G34" s="34">
        <v>6100</v>
      </c>
      <c r="H34" s="34">
        <v>6300</v>
      </c>
      <c r="I34" s="31">
        <f t="shared" si="4"/>
        <v>200</v>
      </c>
      <c r="J34" s="11">
        <f t="shared" si="5"/>
        <v>3.28</v>
      </c>
      <c r="K34" s="12" t="s">
        <v>271</v>
      </c>
      <c r="L34" s="66"/>
      <c r="M34" s="21"/>
      <c r="N34" s="21"/>
      <c r="O34" s="3"/>
      <c r="P34" s="3"/>
      <c r="Q34" s="3"/>
      <c r="R34" s="3"/>
      <c r="S34" s="3"/>
      <c r="T34" s="3"/>
      <c r="U34" s="3"/>
      <c r="V34" s="3"/>
      <c r="W34" s="3"/>
      <c r="X34" s="3"/>
      <c r="Y34" s="4"/>
      <c r="Z34" s="4"/>
    </row>
    <row r="35" spans="1:26" s="10" customFormat="1" ht="25.5" customHeight="1" x14ac:dyDescent="0.25">
      <c r="A35" s="66"/>
      <c r="B35" s="29"/>
      <c r="C35" s="15" t="s">
        <v>200</v>
      </c>
      <c r="D35" s="16" t="s">
        <v>207</v>
      </c>
      <c r="E35" s="66" t="s">
        <v>13</v>
      </c>
      <c r="F35" s="34">
        <v>9850</v>
      </c>
      <c r="G35" s="34">
        <v>9750</v>
      </c>
      <c r="H35" s="34">
        <v>9850</v>
      </c>
      <c r="I35" s="31">
        <f t="shared" si="4"/>
        <v>100</v>
      </c>
      <c r="J35" s="11">
        <f t="shared" si="5"/>
        <v>1.03</v>
      </c>
      <c r="K35" s="12" t="s">
        <v>271</v>
      </c>
      <c r="L35" s="66"/>
      <c r="M35" s="21"/>
      <c r="N35" s="21"/>
      <c r="O35" s="3"/>
      <c r="P35" s="3"/>
      <c r="Q35" s="3"/>
      <c r="R35" s="3"/>
      <c r="S35" s="3"/>
      <c r="T35" s="3"/>
      <c r="U35" s="3"/>
      <c r="V35" s="3"/>
      <c r="W35" s="3"/>
      <c r="X35" s="3"/>
      <c r="Y35" s="4"/>
      <c r="Z35" s="4"/>
    </row>
    <row r="36" spans="1:26" s="10" customFormat="1" x14ac:dyDescent="0.25">
      <c r="A36" s="66"/>
      <c r="B36" s="29"/>
      <c r="C36" s="15" t="s">
        <v>201</v>
      </c>
      <c r="D36" s="16" t="s">
        <v>207</v>
      </c>
      <c r="E36" s="66" t="s">
        <v>13</v>
      </c>
      <c r="F36" s="34">
        <v>9600</v>
      </c>
      <c r="G36" s="34">
        <v>9500</v>
      </c>
      <c r="H36" s="34">
        <v>9600</v>
      </c>
      <c r="I36" s="31">
        <f t="shared" si="4"/>
        <v>100</v>
      </c>
      <c r="J36" s="11">
        <f t="shared" si="5"/>
        <v>1.05</v>
      </c>
      <c r="K36" s="12" t="s">
        <v>271</v>
      </c>
      <c r="L36" s="66"/>
      <c r="M36" s="21"/>
      <c r="N36" s="21"/>
      <c r="O36" s="3"/>
      <c r="P36" s="3"/>
      <c r="Q36" s="3"/>
      <c r="R36" s="3"/>
      <c r="S36" s="3"/>
      <c r="T36" s="3"/>
      <c r="U36" s="3"/>
      <c r="V36" s="3"/>
      <c r="W36" s="3"/>
      <c r="X36" s="3"/>
      <c r="Y36" s="4"/>
      <c r="Z36" s="4"/>
    </row>
    <row r="37" spans="1:26" s="10" customFormat="1" x14ac:dyDescent="0.25">
      <c r="A37" s="66"/>
      <c r="B37" s="29"/>
      <c r="C37" s="15" t="s">
        <v>202</v>
      </c>
      <c r="D37" s="16" t="s">
        <v>207</v>
      </c>
      <c r="E37" s="66" t="s">
        <v>13</v>
      </c>
      <c r="F37" s="34">
        <v>8750</v>
      </c>
      <c r="G37" s="34">
        <v>8700</v>
      </c>
      <c r="H37" s="34">
        <v>8750</v>
      </c>
      <c r="I37" s="31">
        <f t="shared" si="4"/>
        <v>50</v>
      </c>
      <c r="J37" s="11">
        <f t="shared" si="5"/>
        <v>0.56999999999999995</v>
      </c>
      <c r="K37" s="12" t="s">
        <v>271</v>
      </c>
      <c r="L37" s="66"/>
      <c r="M37" s="21"/>
      <c r="N37" s="21"/>
      <c r="O37" s="3"/>
      <c r="P37" s="3"/>
      <c r="Q37" s="3"/>
      <c r="R37" s="3"/>
      <c r="S37" s="3"/>
      <c r="T37" s="3"/>
      <c r="U37" s="3"/>
      <c r="V37" s="3"/>
      <c r="W37" s="3"/>
      <c r="X37" s="3"/>
      <c r="Y37" s="4"/>
      <c r="Z37" s="4"/>
    </row>
    <row r="38" spans="1:26" s="10" customFormat="1" x14ac:dyDescent="0.25">
      <c r="A38" s="66"/>
      <c r="B38" s="29"/>
      <c r="C38" s="15" t="s">
        <v>203</v>
      </c>
      <c r="D38" s="16" t="s">
        <v>207</v>
      </c>
      <c r="E38" s="66" t="s">
        <v>13</v>
      </c>
      <c r="F38" s="34">
        <v>16300</v>
      </c>
      <c r="G38" s="34">
        <v>16200</v>
      </c>
      <c r="H38" s="34">
        <v>16300</v>
      </c>
      <c r="I38" s="31">
        <f t="shared" si="4"/>
        <v>100</v>
      </c>
      <c r="J38" s="11">
        <f t="shared" si="5"/>
        <v>0.62</v>
      </c>
      <c r="K38" s="12" t="s">
        <v>271</v>
      </c>
      <c r="L38" s="66"/>
      <c r="M38" s="21"/>
      <c r="N38" s="21"/>
      <c r="O38" s="3"/>
      <c r="P38" s="3"/>
      <c r="Q38" s="3"/>
      <c r="R38" s="3"/>
      <c r="S38" s="3"/>
      <c r="T38" s="3"/>
      <c r="U38" s="3"/>
      <c r="V38" s="3"/>
      <c r="W38" s="3"/>
      <c r="X38" s="3"/>
      <c r="Y38" s="4"/>
      <c r="Z38" s="4"/>
    </row>
    <row r="39" spans="1:26" s="10" customFormat="1" x14ac:dyDescent="0.25">
      <c r="A39" s="66"/>
      <c r="B39" s="29"/>
      <c r="C39" s="15" t="s">
        <v>204</v>
      </c>
      <c r="D39" s="16" t="s">
        <v>207</v>
      </c>
      <c r="E39" s="66" t="s">
        <v>13</v>
      </c>
      <c r="F39" s="34">
        <v>17350</v>
      </c>
      <c r="G39" s="34">
        <v>17200</v>
      </c>
      <c r="H39" s="34">
        <v>17350</v>
      </c>
      <c r="I39" s="31">
        <f t="shared" si="4"/>
        <v>150</v>
      </c>
      <c r="J39" s="11">
        <f t="shared" si="5"/>
        <v>0.87</v>
      </c>
      <c r="K39" s="12" t="s">
        <v>271</v>
      </c>
      <c r="L39" s="66"/>
      <c r="M39" s="21"/>
      <c r="N39" s="21"/>
      <c r="O39" s="3"/>
      <c r="P39" s="3"/>
      <c r="Q39" s="3"/>
      <c r="R39" s="3"/>
      <c r="S39" s="3"/>
      <c r="T39" s="3"/>
      <c r="U39" s="3"/>
      <c r="V39" s="3"/>
      <c r="W39" s="3"/>
      <c r="X39" s="3"/>
      <c r="Y39" s="4"/>
      <c r="Z39" s="4"/>
    </row>
    <row r="40" spans="1:26" s="10" customFormat="1" x14ac:dyDescent="0.25">
      <c r="A40" s="66"/>
      <c r="B40" s="29"/>
      <c r="C40" s="15" t="s">
        <v>205</v>
      </c>
      <c r="D40" s="16" t="s">
        <v>207</v>
      </c>
      <c r="E40" s="66" t="s">
        <v>13</v>
      </c>
      <c r="F40" s="34">
        <v>16700</v>
      </c>
      <c r="G40" s="34">
        <v>16500</v>
      </c>
      <c r="H40" s="34">
        <v>16700</v>
      </c>
      <c r="I40" s="31">
        <f t="shared" si="4"/>
        <v>200</v>
      </c>
      <c r="J40" s="11">
        <f t="shared" si="5"/>
        <v>1.21</v>
      </c>
      <c r="K40" s="12" t="s">
        <v>271</v>
      </c>
      <c r="L40" s="66"/>
      <c r="M40" s="21"/>
      <c r="N40" s="21"/>
      <c r="O40" s="3"/>
      <c r="P40" s="3"/>
      <c r="Q40" s="3"/>
      <c r="R40" s="3"/>
      <c r="S40" s="3"/>
      <c r="T40" s="3"/>
      <c r="U40" s="3"/>
      <c r="V40" s="3"/>
      <c r="W40" s="3"/>
      <c r="X40" s="3"/>
      <c r="Y40" s="4"/>
      <c r="Z40" s="4"/>
    </row>
    <row r="41" spans="1:26" s="10" customFormat="1" x14ac:dyDescent="0.25">
      <c r="A41" s="66"/>
      <c r="B41" s="29"/>
      <c r="C41" s="15" t="s">
        <v>206</v>
      </c>
      <c r="D41" s="16" t="s">
        <v>207</v>
      </c>
      <c r="E41" s="66" t="s">
        <v>13</v>
      </c>
      <c r="F41" s="34">
        <v>15400</v>
      </c>
      <c r="G41" s="34">
        <v>15200</v>
      </c>
      <c r="H41" s="34">
        <v>15400</v>
      </c>
      <c r="I41" s="31">
        <f t="shared" si="4"/>
        <v>200</v>
      </c>
      <c r="J41" s="11">
        <f t="shared" si="5"/>
        <v>1.32</v>
      </c>
      <c r="K41" s="12" t="s">
        <v>271</v>
      </c>
      <c r="L41" s="66"/>
      <c r="M41" s="21"/>
      <c r="N41" s="21"/>
      <c r="O41" s="3"/>
      <c r="P41" s="3"/>
      <c r="Q41" s="3"/>
      <c r="R41" s="3"/>
      <c r="S41" s="3"/>
      <c r="T41" s="3"/>
      <c r="U41" s="3"/>
      <c r="V41" s="3"/>
      <c r="W41" s="3"/>
      <c r="X41" s="3"/>
      <c r="Y41" s="4"/>
      <c r="Z41" s="4"/>
    </row>
    <row r="42" spans="1:26" s="10" customFormat="1" x14ac:dyDescent="0.25">
      <c r="A42" s="66">
        <v>19</v>
      </c>
      <c r="B42" s="29">
        <v>2002</v>
      </c>
      <c r="C42" s="15" t="s">
        <v>35</v>
      </c>
      <c r="D42" s="15"/>
      <c r="E42" s="66"/>
      <c r="F42" s="30"/>
      <c r="G42" s="31"/>
      <c r="H42" s="31"/>
      <c r="I42" s="31"/>
      <c r="J42" s="11" t="str">
        <f t="shared" si="5"/>
        <v/>
      </c>
      <c r="K42" s="66"/>
      <c r="L42" s="66"/>
      <c r="M42" s="21"/>
      <c r="N42" s="21"/>
      <c r="O42" s="3"/>
      <c r="P42" s="3"/>
      <c r="Q42" s="3"/>
      <c r="R42" s="3"/>
      <c r="S42" s="3"/>
      <c r="T42" s="3"/>
      <c r="U42" s="3"/>
      <c r="V42" s="3"/>
      <c r="W42" s="3"/>
      <c r="X42" s="3"/>
      <c r="Y42" s="4"/>
      <c r="Z42" s="4"/>
    </row>
    <row r="43" spans="1:26" s="5" customFormat="1" ht="12.75" x14ac:dyDescent="0.25">
      <c r="A43" s="66"/>
      <c r="B43" s="29">
        <v>2002</v>
      </c>
      <c r="C43" s="15" t="s">
        <v>208</v>
      </c>
      <c r="D43" s="66"/>
      <c r="E43" s="66"/>
      <c r="F43" s="30"/>
      <c r="G43" s="66"/>
      <c r="H43" s="66"/>
      <c r="I43" s="31"/>
      <c r="J43" s="11" t="str">
        <f t="shared" si="5"/>
        <v/>
      </c>
      <c r="K43" s="66"/>
      <c r="L43" s="66"/>
      <c r="M43" s="35"/>
      <c r="N43" s="35"/>
      <c r="O43" s="13"/>
      <c r="P43" s="13"/>
      <c r="Q43" s="13"/>
      <c r="R43" s="13"/>
      <c r="S43" s="13"/>
      <c r="T43" s="13"/>
      <c r="U43" s="13"/>
      <c r="V43" s="13"/>
      <c r="W43" s="13"/>
      <c r="X43" s="13"/>
      <c r="Y43" s="14"/>
      <c r="Z43" s="14"/>
    </row>
    <row r="44" spans="1:26" s="5" customFormat="1" ht="12.75" x14ac:dyDescent="0.25">
      <c r="A44" s="66"/>
      <c r="B44" s="29"/>
      <c r="C44" s="15" t="s">
        <v>209</v>
      </c>
      <c r="D44" s="66" t="s">
        <v>222</v>
      </c>
      <c r="E44" s="66" t="s">
        <v>250</v>
      </c>
      <c r="F44" s="36">
        <v>502675</v>
      </c>
      <c r="G44" s="36">
        <v>502675</v>
      </c>
      <c r="H44" s="36">
        <v>502675</v>
      </c>
      <c r="I44" s="31">
        <f t="shared" ref="I44:I66" si="6">H44-G44</f>
        <v>0</v>
      </c>
      <c r="J44" s="11">
        <f t="shared" si="5"/>
        <v>0</v>
      </c>
      <c r="K44" s="12" t="s">
        <v>271</v>
      </c>
      <c r="L44" s="66"/>
      <c r="M44" s="35"/>
      <c r="N44" s="35"/>
      <c r="O44" s="13"/>
      <c r="P44" s="13"/>
      <c r="Q44" s="13"/>
      <c r="R44" s="13"/>
      <c r="S44" s="13"/>
      <c r="T44" s="13"/>
      <c r="U44" s="13"/>
      <c r="V44" s="13"/>
      <c r="W44" s="13"/>
      <c r="X44" s="13"/>
      <c r="Y44" s="14"/>
      <c r="Z44" s="14"/>
    </row>
    <row r="45" spans="1:26" s="5" customFormat="1" ht="12.75" x14ac:dyDescent="0.25">
      <c r="A45" s="66"/>
      <c r="B45" s="29"/>
      <c r="C45" s="15" t="s">
        <v>210</v>
      </c>
      <c r="D45" s="66" t="s">
        <v>223</v>
      </c>
      <c r="E45" s="66" t="s">
        <v>250</v>
      </c>
      <c r="F45" s="36">
        <v>426750</v>
      </c>
      <c r="G45" s="36">
        <v>426750</v>
      </c>
      <c r="H45" s="36">
        <v>426750</v>
      </c>
      <c r="I45" s="31">
        <f t="shared" si="6"/>
        <v>0</v>
      </c>
      <c r="J45" s="11">
        <f t="shared" si="5"/>
        <v>0</v>
      </c>
      <c r="K45" s="12" t="s">
        <v>271</v>
      </c>
      <c r="L45" s="66"/>
      <c r="M45" s="35"/>
      <c r="N45" s="35"/>
      <c r="O45" s="13"/>
      <c r="P45" s="13"/>
      <c r="Q45" s="13"/>
      <c r="R45" s="13"/>
      <c r="S45" s="13"/>
      <c r="T45" s="13"/>
      <c r="U45" s="13"/>
      <c r="V45" s="13"/>
      <c r="W45" s="13"/>
      <c r="X45" s="13"/>
      <c r="Y45" s="14"/>
      <c r="Z45" s="14"/>
    </row>
    <row r="46" spans="1:26" s="5" customFormat="1" ht="12.75" x14ac:dyDescent="0.25">
      <c r="A46" s="66"/>
      <c r="B46" s="29"/>
      <c r="C46" s="15" t="s">
        <v>211</v>
      </c>
      <c r="D46" s="66" t="s">
        <v>224</v>
      </c>
      <c r="E46" s="66" t="s">
        <v>250</v>
      </c>
      <c r="F46" s="36">
        <v>389025</v>
      </c>
      <c r="G46" s="36">
        <v>389025</v>
      </c>
      <c r="H46" s="36">
        <v>389025</v>
      </c>
      <c r="I46" s="31">
        <f t="shared" si="6"/>
        <v>0</v>
      </c>
      <c r="J46" s="11">
        <f t="shared" si="5"/>
        <v>0</v>
      </c>
      <c r="K46" s="12" t="s">
        <v>271</v>
      </c>
      <c r="L46" s="66"/>
      <c r="M46" s="35"/>
      <c r="N46" s="35"/>
      <c r="O46" s="13"/>
      <c r="P46" s="13"/>
      <c r="Q46" s="13"/>
      <c r="R46" s="13"/>
      <c r="S46" s="13"/>
      <c r="T46" s="13"/>
      <c r="U46" s="13"/>
      <c r="V46" s="13"/>
      <c r="W46" s="13"/>
      <c r="X46" s="13"/>
      <c r="Y46" s="14"/>
      <c r="Z46" s="14"/>
    </row>
    <row r="47" spans="1:26" s="5" customFormat="1" ht="25.5" x14ac:dyDescent="0.25">
      <c r="A47" s="66"/>
      <c r="B47" s="29">
        <v>2002</v>
      </c>
      <c r="C47" s="15" t="s">
        <v>212</v>
      </c>
      <c r="D47" s="66"/>
      <c r="E47" s="66"/>
      <c r="F47" s="36"/>
      <c r="G47" s="36"/>
      <c r="H47" s="36"/>
      <c r="I47" s="31"/>
      <c r="J47" s="11" t="str">
        <f t="shared" si="5"/>
        <v/>
      </c>
      <c r="K47" s="66"/>
      <c r="L47" s="66"/>
      <c r="M47" s="35"/>
      <c r="N47" s="35"/>
      <c r="O47" s="13"/>
      <c r="P47" s="13"/>
      <c r="Q47" s="13"/>
      <c r="R47" s="13"/>
      <c r="S47" s="13"/>
      <c r="T47" s="13"/>
      <c r="U47" s="13"/>
      <c r="V47" s="13"/>
      <c r="W47" s="13"/>
      <c r="X47" s="13"/>
      <c r="Y47" s="14"/>
      <c r="Z47" s="14"/>
    </row>
    <row r="48" spans="1:26" s="5" customFormat="1" ht="12.75" x14ac:dyDescent="0.25">
      <c r="A48" s="66"/>
      <c r="B48" s="29"/>
      <c r="C48" s="15" t="s">
        <v>213</v>
      </c>
      <c r="D48" s="66" t="s">
        <v>225</v>
      </c>
      <c r="E48" s="66" t="s">
        <v>250</v>
      </c>
      <c r="F48" s="36">
        <v>607697</v>
      </c>
      <c r="G48" s="36">
        <v>607697</v>
      </c>
      <c r="H48" s="36">
        <v>607697</v>
      </c>
      <c r="I48" s="31">
        <f t="shared" si="6"/>
        <v>0</v>
      </c>
      <c r="J48" s="11">
        <f t="shared" si="5"/>
        <v>0</v>
      </c>
      <c r="K48" s="12" t="s">
        <v>271</v>
      </c>
      <c r="L48" s="66"/>
      <c r="M48" s="35"/>
      <c r="N48" s="35"/>
      <c r="O48" s="13"/>
      <c r="P48" s="13"/>
      <c r="Q48" s="13"/>
      <c r="R48" s="13"/>
      <c r="S48" s="13"/>
      <c r="T48" s="13"/>
      <c r="U48" s="13"/>
      <c r="V48" s="13"/>
      <c r="W48" s="13"/>
      <c r="X48" s="13"/>
      <c r="Y48" s="14"/>
      <c r="Z48" s="14"/>
    </row>
    <row r="49" spans="1:26" s="5" customFormat="1" ht="25.5" x14ac:dyDescent="0.25">
      <c r="A49" s="66"/>
      <c r="B49" s="29"/>
      <c r="C49" s="15" t="s">
        <v>214</v>
      </c>
      <c r="D49" s="66" t="s">
        <v>226</v>
      </c>
      <c r="E49" s="66" t="s">
        <v>250</v>
      </c>
      <c r="F49" s="36">
        <v>555332</v>
      </c>
      <c r="G49" s="36">
        <v>555332</v>
      </c>
      <c r="H49" s="36">
        <v>555332</v>
      </c>
      <c r="I49" s="31">
        <f t="shared" si="6"/>
        <v>0</v>
      </c>
      <c r="J49" s="11">
        <f t="shared" si="5"/>
        <v>0</v>
      </c>
      <c r="K49" s="12" t="s">
        <v>271</v>
      </c>
      <c r="L49" s="66"/>
      <c r="M49" s="35"/>
      <c r="N49" s="35"/>
      <c r="O49" s="13"/>
      <c r="P49" s="13"/>
      <c r="Q49" s="13"/>
      <c r="R49" s="13"/>
      <c r="S49" s="13"/>
      <c r="T49" s="13"/>
      <c r="U49" s="13"/>
      <c r="V49" s="13"/>
      <c r="W49" s="13"/>
      <c r="X49" s="13"/>
      <c r="Y49" s="14"/>
      <c r="Z49" s="14"/>
    </row>
    <row r="50" spans="1:26" s="5" customFormat="1" ht="25.5" x14ac:dyDescent="0.25">
      <c r="A50" s="66"/>
      <c r="B50" s="29"/>
      <c r="C50" s="15" t="s">
        <v>215</v>
      </c>
      <c r="D50" s="66" t="s">
        <v>226</v>
      </c>
      <c r="E50" s="66" t="s">
        <v>250</v>
      </c>
      <c r="F50" s="36">
        <v>493619</v>
      </c>
      <c r="G50" s="36">
        <v>493619</v>
      </c>
      <c r="H50" s="36">
        <v>493619</v>
      </c>
      <c r="I50" s="31">
        <f t="shared" si="6"/>
        <v>0</v>
      </c>
      <c r="J50" s="11">
        <f t="shared" si="5"/>
        <v>0</v>
      </c>
      <c r="K50" s="12" t="s">
        <v>271</v>
      </c>
      <c r="L50" s="66"/>
      <c r="M50" s="35"/>
      <c r="N50" s="35"/>
      <c r="O50" s="13"/>
      <c r="P50" s="13"/>
      <c r="Q50" s="13"/>
      <c r="R50" s="13"/>
      <c r="S50" s="13"/>
      <c r="T50" s="13"/>
      <c r="U50" s="13"/>
      <c r="V50" s="13"/>
      <c r="W50" s="13"/>
      <c r="X50" s="13"/>
      <c r="Y50" s="14"/>
      <c r="Z50" s="14"/>
    </row>
    <row r="51" spans="1:26" s="5" customFormat="1" ht="25.5" x14ac:dyDescent="0.25">
      <c r="A51" s="66"/>
      <c r="B51" s="29"/>
      <c r="C51" s="15" t="s">
        <v>216</v>
      </c>
      <c r="D51" s="66" t="s">
        <v>227</v>
      </c>
      <c r="E51" s="66" t="s">
        <v>250</v>
      </c>
      <c r="F51" s="36">
        <v>479875</v>
      </c>
      <c r="G51" s="36">
        <v>479875</v>
      </c>
      <c r="H51" s="36">
        <v>479875</v>
      </c>
      <c r="I51" s="31">
        <f t="shared" si="6"/>
        <v>0</v>
      </c>
      <c r="J51" s="11">
        <f t="shared" si="5"/>
        <v>0</v>
      </c>
      <c r="K51" s="12" t="s">
        <v>271</v>
      </c>
      <c r="L51" s="66"/>
      <c r="M51" s="35"/>
      <c r="N51" s="35"/>
      <c r="O51" s="13"/>
      <c r="P51" s="13"/>
      <c r="Q51" s="13"/>
      <c r="R51" s="13"/>
      <c r="S51" s="13"/>
      <c r="T51" s="13"/>
      <c r="U51" s="13"/>
      <c r="V51" s="13"/>
      <c r="W51" s="13"/>
      <c r="X51" s="13"/>
      <c r="Y51" s="14"/>
      <c r="Z51" s="14"/>
    </row>
    <row r="52" spans="1:26" s="5" customFormat="1" ht="38.25" x14ac:dyDescent="0.25">
      <c r="A52" s="66"/>
      <c r="B52" s="29"/>
      <c r="C52" s="15" t="s">
        <v>217</v>
      </c>
      <c r="D52" s="66" t="s">
        <v>227</v>
      </c>
      <c r="E52" s="66" t="s">
        <v>250</v>
      </c>
      <c r="F52" s="36">
        <v>480459</v>
      </c>
      <c r="G52" s="36">
        <v>480459</v>
      </c>
      <c r="H52" s="36">
        <v>480459</v>
      </c>
      <c r="I52" s="31">
        <f t="shared" si="6"/>
        <v>0</v>
      </c>
      <c r="J52" s="11">
        <f t="shared" si="5"/>
        <v>0</v>
      </c>
      <c r="K52" s="12" t="s">
        <v>271</v>
      </c>
      <c r="L52" s="66"/>
      <c r="M52" s="35"/>
      <c r="N52" s="35"/>
      <c r="O52" s="13"/>
      <c r="P52" s="13"/>
      <c r="Q52" s="13"/>
      <c r="R52" s="13"/>
      <c r="S52" s="13"/>
      <c r="T52" s="13"/>
      <c r="U52" s="13"/>
      <c r="V52" s="13"/>
      <c r="W52" s="13"/>
      <c r="X52" s="13"/>
      <c r="Y52" s="14"/>
      <c r="Z52" s="14"/>
    </row>
    <row r="53" spans="1:26" s="5" customFormat="1" ht="25.5" x14ac:dyDescent="0.25">
      <c r="A53" s="66"/>
      <c r="B53" s="29">
        <v>2002</v>
      </c>
      <c r="C53" s="15" t="s">
        <v>218</v>
      </c>
      <c r="D53" s="66"/>
      <c r="E53" s="66"/>
      <c r="F53" s="36"/>
      <c r="G53" s="36"/>
      <c r="H53" s="36"/>
      <c r="I53" s="31"/>
      <c r="J53" s="11" t="str">
        <f t="shared" si="5"/>
        <v/>
      </c>
      <c r="K53" s="66"/>
      <c r="L53" s="66"/>
      <c r="M53" s="35"/>
      <c r="N53" s="35"/>
      <c r="O53" s="13"/>
      <c r="P53" s="13"/>
      <c r="Q53" s="13"/>
      <c r="R53" s="13"/>
      <c r="S53" s="13"/>
      <c r="T53" s="13"/>
      <c r="U53" s="13"/>
      <c r="V53" s="13"/>
      <c r="W53" s="13"/>
      <c r="X53" s="13"/>
      <c r="Y53" s="14"/>
      <c r="Z53" s="14"/>
    </row>
    <row r="54" spans="1:26" s="5" customFormat="1" ht="25.5" x14ac:dyDescent="0.25">
      <c r="A54" s="66"/>
      <c r="B54" s="29"/>
      <c r="C54" s="15" t="s">
        <v>219</v>
      </c>
      <c r="D54" s="66" t="s">
        <v>228</v>
      </c>
      <c r="E54" s="66" t="s">
        <v>250</v>
      </c>
      <c r="F54" s="36">
        <v>465178</v>
      </c>
      <c r="G54" s="36">
        <v>465178</v>
      </c>
      <c r="H54" s="36">
        <v>465178</v>
      </c>
      <c r="I54" s="31">
        <f t="shared" si="6"/>
        <v>0</v>
      </c>
      <c r="J54" s="11">
        <f t="shared" si="5"/>
        <v>0</v>
      </c>
      <c r="K54" s="12" t="s">
        <v>271</v>
      </c>
      <c r="L54" s="66"/>
      <c r="M54" s="35"/>
      <c r="N54" s="35"/>
      <c r="O54" s="13"/>
      <c r="P54" s="13"/>
      <c r="Q54" s="13"/>
      <c r="R54" s="13"/>
      <c r="S54" s="13"/>
      <c r="T54" s="13"/>
      <c r="U54" s="13"/>
      <c r="V54" s="13"/>
      <c r="W54" s="13"/>
      <c r="X54" s="13"/>
      <c r="Y54" s="14"/>
      <c r="Z54" s="14"/>
    </row>
    <row r="55" spans="1:26" s="5" customFormat="1" ht="25.5" x14ac:dyDescent="0.25">
      <c r="A55" s="66"/>
      <c r="B55" s="29"/>
      <c r="C55" s="15" t="s">
        <v>211</v>
      </c>
      <c r="D55" s="66" t="s">
        <v>229</v>
      </c>
      <c r="E55" s="66" t="s">
        <v>250</v>
      </c>
      <c r="F55" s="36">
        <v>432918</v>
      </c>
      <c r="G55" s="36">
        <v>432918</v>
      </c>
      <c r="H55" s="36">
        <v>432918</v>
      </c>
      <c r="I55" s="31">
        <f t="shared" si="6"/>
        <v>0</v>
      </c>
      <c r="J55" s="11">
        <f t="shared" si="5"/>
        <v>0</v>
      </c>
      <c r="K55" s="12" t="s">
        <v>271</v>
      </c>
      <c r="L55" s="66"/>
      <c r="M55" s="35"/>
      <c r="N55" s="35"/>
      <c r="O55" s="13"/>
      <c r="P55" s="13"/>
      <c r="Q55" s="13"/>
      <c r="R55" s="13"/>
      <c r="S55" s="13"/>
      <c r="T55" s="13"/>
      <c r="U55" s="13"/>
      <c r="V55" s="13"/>
      <c r="W55" s="13"/>
      <c r="X55" s="13"/>
      <c r="Y55" s="14"/>
      <c r="Z55" s="14"/>
    </row>
    <row r="56" spans="1:26" s="5" customFormat="1" ht="38.25" x14ac:dyDescent="0.25">
      <c r="A56" s="66"/>
      <c r="B56" s="29"/>
      <c r="C56" s="79" t="s">
        <v>220</v>
      </c>
      <c r="D56" s="66" t="s">
        <v>230</v>
      </c>
      <c r="E56" s="66" t="s">
        <v>13</v>
      </c>
      <c r="F56" s="37">
        <v>10150</v>
      </c>
      <c r="G56" s="37">
        <v>9950</v>
      </c>
      <c r="H56" s="37">
        <v>9950</v>
      </c>
      <c r="I56" s="31">
        <f t="shared" si="6"/>
        <v>0</v>
      </c>
      <c r="J56" s="11">
        <f t="shared" si="5"/>
        <v>0</v>
      </c>
      <c r="K56" s="12" t="s">
        <v>271</v>
      </c>
      <c r="L56" s="66"/>
      <c r="M56" s="35"/>
      <c r="N56" s="35"/>
      <c r="O56" s="13"/>
      <c r="P56" s="13"/>
      <c r="Q56" s="13"/>
      <c r="R56" s="13"/>
      <c r="S56" s="13"/>
      <c r="T56" s="13"/>
      <c r="U56" s="13"/>
      <c r="V56" s="13"/>
      <c r="W56" s="13"/>
      <c r="X56" s="13"/>
      <c r="Y56" s="14"/>
      <c r="Z56" s="14"/>
    </row>
    <row r="57" spans="1:26" s="5" customFormat="1" ht="38.25" x14ac:dyDescent="0.25">
      <c r="A57" s="66"/>
      <c r="B57" s="29"/>
      <c r="C57" s="79" t="s">
        <v>302</v>
      </c>
      <c r="D57" s="66" t="s">
        <v>231</v>
      </c>
      <c r="E57" s="66" t="s">
        <v>13</v>
      </c>
      <c r="F57" s="37">
        <v>10660</v>
      </c>
      <c r="G57" s="37">
        <v>10440</v>
      </c>
      <c r="H57" s="37">
        <v>10440</v>
      </c>
      <c r="I57" s="31">
        <f t="shared" si="6"/>
        <v>0</v>
      </c>
      <c r="J57" s="11">
        <f t="shared" si="5"/>
        <v>0</v>
      </c>
      <c r="K57" s="12" t="s">
        <v>271</v>
      </c>
      <c r="L57" s="66"/>
      <c r="M57" s="35"/>
      <c r="N57" s="35"/>
      <c r="O57" s="13"/>
      <c r="P57" s="13"/>
      <c r="Q57" s="13"/>
      <c r="R57" s="13"/>
      <c r="S57" s="13"/>
      <c r="T57" s="13"/>
      <c r="U57" s="13"/>
      <c r="V57" s="13"/>
      <c r="W57" s="13"/>
      <c r="X57" s="13"/>
      <c r="Y57" s="14"/>
      <c r="Z57" s="14"/>
    </row>
    <row r="58" spans="1:26" s="5" customFormat="1" ht="38.25" x14ac:dyDescent="0.25">
      <c r="A58" s="66"/>
      <c r="B58" s="29"/>
      <c r="C58" s="79" t="s">
        <v>221</v>
      </c>
      <c r="D58" s="66" t="s">
        <v>232</v>
      </c>
      <c r="E58" s="66" t="s">
        <v>13</v>
      </c>
      <c r="F58" s="37">
        <v>13580</v>
      </c>
      <c r="G58" s="37">
        <v>13180</v>
      </c>
      <c r="H58" s="37">
        <v>13180</v>
      </c>
      <c r="I58" s="31">
        <f t="shared" si="6"/>
        <v>0</v>
      </c>
      <c r="J58" s="11">
        <f t="shared" si="5"/>
        <v>0</v>
      </c>
      <c r="K58" s="12" t="s">
        <v>271</v>
      </c>
      <c r="L58" s="66"/>
      <c r="M58" s="35"/>
      <c r="N58" s="35"/>
      <c r="O58" s="13"/>
      <c r="P58" s="13"/>
      <c r="Q58" s="13"/>
      <c r="R58" s="13"/>
      <c r="S58" s="13"/>
      <c r="T58" s="13"/>
      <c r="U58" s="13"/>
      <c r="V58" s="13"/>
      <c r="W58" s="13"/>
      <c r="X58" s="13"/>
      <c r="Y58" s="14"/>
      <c r="Z58" s="14"/>
    </row>
    <row r="59" spans="1:26" s="5" customFormat="1" ht="38.25" x14ac:dyDescent="0.25">
      <c r="A59" s="66"/>
      <c r="B59" s="29"/>
      <c r="C59" s="79" t="s">
        <v>281</v>
      </c>
      <c r="D59" s="66" t="s">
        <v>282</v>
      </c>
      <c r="E59" s="66" t="s">
        <v>13</v>
      </c>
      <c r="F59" s="37">
        <v>11720</v>
      </c>
      <c r="G59" s="37">
        <v>11610</v>
      </c>
      <c r="H59" s="37">
        <v>11610</v>
      </c>
      <c r="I59" s="31">
        <f t="shared" si="6"/>
        <v>0</v>
      </c>
      <c r="J59" s="11">
        <f t="shared" si="5"/>
        <v>0</v>
      </c>
      <c r="K59" s="12" t="s">
        <v>271</v>
      </c>
      <c r="L59" s="66"/>
      <c r="M59" s="35"/>
      <c r="N59" s="35"/>
      <c r="O59" s="13"/>
      <c r="P59" s="13"/>
      <c r="Q59" s="13"/>
      <c r="R59" s="13"/>
      <c r="S59" s="13"/>
      <c r="T59" s="13"/>
      <c r="U59" s="13"/>
      <c r="V59" s="13"/>
      <c r="W59" s="13"/>
      <c r="X59" s="13"/>
      <c r="Y59" s="14"/>
      <c r="Z59" s="14"/>
    </row>
    <row r="60" spans="1:26" s="10" customFormat="1" x14ac:dyDescent="0.25">
      <c r="A60" s="33" t="s">
        <v>36</v>
      </c>
      <c r="B60" s="33">
        <v>3</v>
      </c>
      <c r="C60" s="91" t="s">
        <v>37</v>
      </c>
      <c r="D60" s="91"/>
      <c r="E60" s="91"/>
      <c r="F60" s="91"/>
      <c r="G60" s="91"/>
      <c r="H60" s="91"/>
      <c r="I60" s="91"/>
      <c r="J60" s="91"/>
      <c r="K60" s="91"/>
      <c r="L60" s="91"/>
      <c r="M60" s="21"/>
      <c r="N60" s="21"/>
      <c r="O60" s="3"/>
      <c r="P60" s="3"/>
      <c r="Q60" s="3"/>
      <c r="R60" s="3"/>
      <c r="S60" s="3"/>
      <c r="T60" s="3"/>
      <c r="U60" s="3"/>
      <c r="V60" s="3"/>
      <c r="W60" s="3"/>
      <c r="X60" s="3"/>
      <c r="Y60" s="4"/>
      <c r="Z60" s="4"/>
    </row>
    <row r="61" spans="1:26" s="10" customFormat="1" ht="35.25" customHeight="1" x14ac:dyDescent="0.25">
      <c r="A61" s="66">
        <v>20</v>
      </c>
      <c r="B61" s="29">
        <v>3001</v>
      </c>
      <c r="C61" s="15" t="s">
        <v>38</v>
      </c>
      <c r="D61" s="79" t="s">
        <v>39</v>
      </c>
      <c r="E61" s="66" t="s">
        <v>40</v>
      </c>
      <c r="F61" s="30" t="s">
        <v>251</v>
      </c>
      <c r="G61" s="31">
        <v>63354</v>
      </c>
      <c r="H61" s="31">
        <v>63354</v>
      </c>
      <c r="I61" s="31">
        <f t="shared" si="6"/>
        <v>0</v>
      </c>
      <c r="J61" s="11">
        <f t="shared" si="5"/>
        <v>0</v>
      </c>
      <c r="K61" s="85" t="s">
        <v>272</v>
      </c>
      <c r="L61" s="66"/>
      <c r="M61" s="21"/>
      <c r="N61" s="21"/>
      <c r="O61" s="3"/>
      <c r="P61" s="3"/>
      <c r="Q61" s="3"/>
      <c r="R61" s="3"/>
      <c r="S61" s="3"/>
      <c r="T61" s="3"/>
      <c r="U61" s="3"/>
      <c r="V61" s="3"/>
      <c r="W61" s="3"/>
      <c r="X61" s="3"/>
      <c r="Y61" s="4"/>
      <c r="Z61" s="4"/>
    </row>
    <row r="62" spans="1:26" s="10" customFormat="1" ht="35.25" customHeight="1" x14ac:dyDescent="0.25">
      <c r="A62" s="66">
        <v>21</v>
      </c>
      <c r="B62" s="29">
        <v>3002</v>
      </c>
      <c r="C62" s="15" t="s">
        <v>41</v>
      </c>
      <c r="D62" s="79" t="s">
        <v>39</v>
      </c>
      <c r="E62" s="66" t="s">
        <v>40</v>
      </c>
      <c r="F62" s="30" t="s">
        <v>252</v>
      </c>
      <c r="G62" s="31">
        <v>66537</v>
      </c>
      <c r="H62" s="31">
        <v>66537</v>
      </c>
      <c r="I62" s="31">
        <f t="shared" si="6"/>
        <v>0</v>
      </c>
      <c r="J62" s="11">
        <f t="shared" si="5"/>
        <v>0</v>
      </c>
      <c r="K62" s="86"/>
      <c r="L62" s="66"/>
      <c r="M62" s="21"/>
      <c r="N62" s="21"/>
      <c r="O62" s="3"/>
      <c r="P62" s="3"/>
      <c r="Q62" s="3"/>
      <c r="R62" s="3"/>
      <c r="S62" s="3"/>
      <c r="T62" s="3"/>
      <c r="U62" s="3"/>
      <c r="V62" s="3"/>
      <c r="W62" s="3"/>
      <c r="X62" s="3"/>
      <c r="Y62" s="4"/>
      <c r="Z62" s="4"/>
    </row>
    <row r="63" spans="1:26" s="10" customFormat="1" ht="51" x14ac:dyDescent="0.25">
      <c r="A63" s="66">
        <v>22</v>
      </c>
      <c r="B63" s="29">
        <v>3003</v>
      </c>
      <c r="C63" s="15" t="s">
        <v>42</v>
      </c>
      <c r="D63" s="79" t="s">
        <v>39</v>
      </c>
      <c r="E63" s="66" t="s">
        <v>40</v>
      </c>
      <c r="F63" s="30"/>
      <c r="G63" s="31"/>
      <c r="H63" s="31"/>
      <c r="I63" s="31"/>
      <c r="J63" s="11" t="str">
        <f t="shared" si="5"/>
        <v/>
      </c>
      <c r="K63" s="66"/>
      <c r="L63" s="66" t="s">
        <v>90</v>
      </c>
      <c r="M63" s="21"/>
      <c r="N63" s="21"/>
      <c r="O63" s="3"/>
      <c r="P63" s="3"/>
      <c r="Q63" s="3"/>
      <c r="R63" s="3"/>
      <c r="S63" s="3"/>
      <c r="T63" s="3"/>
      <c r="U63" s="3"/>
      <c r="V63" s="3"/>
      <c r="W63" s="3"/>
      <c r="X63" s="3"/>
      <c r="Y63" s="4"/>
      <c r="Z63" s="4"/>
    </row>
    <row r="64" spans="1:26" s="10" customFormat="1" ht="25.5" x14ac:dyDescent="0.25">
      <c r="A64" s="66">
        <v>23</v>
      </c>
      <c r="B64" s="29">
        <v>3004</v>
      </c>
      <c r="C64" s="15" t="s">
        <v>43</v>
      </c>
      <c r="D64" s="79" t="s">
        <v>44</v>
      </c>
      <c r="E64" s="66" t="s">
        <v>13</v>
      </c>
      <c r="F64" s="30" t="s">
        <v>253</v>
      </c>
      <c r="G64" s="31">
        <v>14268</v>
      </c>
      <c r="H64" s="31">
        <v>14028</v>
      </c>
      <c r="I64" s="31">
        <f t="shared" si="6"/>
        <v>-240</v>
      </c>
      <c r="J64" s="11">
        <f t="shared" si="5"/>
        <v>-1.68</v>
      </c>
      <c r="K64" s="85" t="s">
        <v>272</v>
      </c>
      <c r="L64" s="66"/>
      <c r="M64" s="21"/>
      <c r="N64" s="21"/>
      <c r="O64" s="3"/>
      <c r="P64" s="3"/>
      <c r="Q64" s="3"/>
      <c r="R64" s="3"/>
      <c r="S64" s="3"/>
      <c r="T64" s="3"/>
      <c r="U64" s="3"/>
      <c r="V64" s="3"/>
      <c r="W64" s="3"/>
      <c r="X64" s="3"/>
      <c r="Y64" s="4"/>
      <c r="Z64" s="4"/>
    </row>
    <row r="65" spans="1:26" s="10" customFormat="1" ht="25.5" x14ac:dyDescent="0.25">
      <c r="A65" s="66">
        <v>24</v>
      </c>
      <c r="B65" s="29">
        <v>3005</v>
      </c>
      <c r="C65" s="15" t="s">
        <v>43</v>
      </c>
      <c r="D65" s="79" t="s">
        <v>45</v>
      </c>
      <c r="E65" s="66" t="s">
        <v>13</v>
      </c>
      <c r="F65" s="30" t="s">
        <v>254</v>
      </c>
      <c r="G65" s="31">
        <v>14400</v>
      </c>
      <c r="H65" s="31">
        <v>14028</v>
      </c>
      <c r="I65" s="31">
        <f t="shared" si="6"/>
        <v>-372</v>
      </c>
      <c r="J65" s="11">
        <f t="shared" si="5"/>
        <v>-2.58</v>
      </c>
      <c r="K65" s="87"/>
      <c r="L65" s="66"/>
      <c r="M65" s="21"/>
      <c r="N65" s="21"/>
      <c r="O65" s="3"/>
      <c r="P65" s="3"/>
      <c r="Q65" s="3"/>
      <c r="R65" s="3"/>
      <c r="S65" s="3"/>
      <c r="T65" s="3"/>
      <c r="U65" s="3"/>
      <c r="V65" s="3"/>
      <c r="W65" s="3"/>
      <c r="X65" s="3"/>
      <c r="Y65" s="4"/>
      <c r="Z65" s="4"/>
    </row>
    <row r="66" spans="1:26" s="10" customFormat="1" ht="25.5" x14ac:dyDescent="0.25">
      <c r="A66" s="66">
        <v>25</v>
      </c>
      <c r="B66" s="29">
        <v>3006</v>
      </c>
      <c r="C66" s="15" t="s">
        <v>46</v>
      </c>
      <c r="D66" s="79" t="s">
        <v>47</v>
      </c>
      <c r="E66" s="66" t="s">
        <v>13</v>
      </c>
      <c r="F66" s="30" t="s">
        <v>255</v>
      </c>
      <c r="G66" s="31">
        <v>14491</v>
      </c>
      <c r="H66" s="31">
        <v>14201</v>
      </c>
      <c r="I66" s="31">
        <f t="shared" si="6"/>
        <v>-290</v>
      </c>
      <c r="J66" s="11">
        <f t="shared" si="5"/>
        <v>-2</v>
      </c>
      <c r="K66" s="86"/>
      <c r="L66" s="66"/>
      <c r="M66" s="21"/>
      <c r="N66" s="21"/>
      <c r="O66" s="3"/>
      <c r="P66" s="3"/>
      <c r="Q66" s="3"/>
      <c r="R66" s="3"/>
      <c r="S66" s="3"/>
      <c r="T66" s="3"/>
      <c r="U66" s="3"/>
      <c r="V66" s="3"/>
      <c r="W66" s="3"/>
      <c r="X66" s="3"/>
      <c r="Y66" s="4"/>
      <c r="Z66" s="4"/>
    </row>
    <row r="67" spans="1:26" s="10" customFormat="1" x14ac:dyDescent="0.25">
      <c r="A67" s="66">
        <v>26</v>
      </c>
      <c r="B67" s="29">
        <v>3010</v>
      </c>
      <c r="C67" s="15" t="s">
        <v>48</v>
      </c>
      <c r="D67" s="79" t="s">
        <v>49</v>
      </c>
      <c r="E67" s="66" t="s">
        <v>13</v>
      </c>
      <c r="F67" s="30">
        <v>15870</v>
      </c>
      <c r="G67" s="31">
        <v>15720</v>
      </c>
      <c r="H67" s="31">
        <v>15520</v>
      </c>
      <c r="I67" s="31">
        <f t="shared" ref="I67:I75" si="7">H67-G67</f>
        <v>-200</v>
      </c>
      <c r="J67" s="11">
        <f t="shared" ref="J67:J75" si="8">IFERROR(ROUND(I67/G67*100,2),"")</f>
        <v>-1.27</v>
      </c>
      <c r="K67" s="85" t="s">
        <v>272</v>
      </c>
      <c r="L67" s="66"/>
      <c r="M67" s="21"/>
      <c r="N67" s="21"/>
      <c r="O67" s="3"/>
      <c r="P67" s="3"/>
      <c r="Q67" s="3"/>
      <c r="R67" s="3"/>
      <c r="S67" s="3"/>
      <c r="T67" s="3"/>
      <c r="U67" s="3"/>
      <c r="V67" s="3"/>
      <c r="W67" s="3"/>
      <c r="X67" s="3"/>
      <c r="Y67" s="4"/>
      <c r="Z67" s="4"/>
    </row>
    <row r="68" spans="1:26" s="10" customFormat="1" x14ac:dyDescent="0.25">
      <c r="A68" s="66">
        <v>27</v>
      </c>
      <c r="B68" s="29">
        <v>3011</v>
      </c>
      <c r="C68" s="15" t="s">
        <v>48</v>
      </c>
      <c r="D68" s="79" t="s">
        <v>50</v>
      </c>
      <c r="E68" s="66" t="s">
        <v>13</v>
      </c>
      <c r="F68" s="30">
        <v>15870</v>
      </c>
      <c r="G68" s="31">
        <v>15720</v>
      </c>
      <c r="H68" s="31">
        <v>15520</v>
      </c>
      <c r="I68" s="31">
        <f t="shared" si="7"/>
        <v>-200</v>
      </c>
      <c r="J68" s="11">
        <f t="shared" si="8"/>
        <v>-1.27</v>
      </c>
      <c r="K68" s="87"/>
      <c r="L68" s="66"/>
      <c r="M68" s="21"/>
      <c r="N68" s="21"/>
      <c r="O68" s="3"/>
      <c r="P68" s="3"/>
      <c r="Q68" s="3"/>
      <c r="R68" s="3"/>
      <c r="S68" s="3"/>
      <c r="T68" s="3"/>
      <c r="U68" s="3"/>
      <c r="V68" s="3"/>
      <c r="W68" s="3"/>
      <c r="X68" s="3"/>
      <c r="Y68" s="4"/>
      <c r="Z68" s="4"/>
    </row>
    <row r="69" spans="1:26" s="10" customFormat="1" x14ac:dyDescent="0.25">
      <c r="A69" s="66">
        <v>28</v>
      </c>
      <c r="B69" s="29">
        <v>3012</v>
      </c>
      <c r="C69" s="15" t="s">
        <v>48</v>
      </c>
      <c r="D69" s="79" t="s">
        <v>51</v>
      </c>
      <c r="E69" s="66" t="s">
        <v>13</v>
      </c>
      <c r="F69" s="30">
        <v>15820</v>
      </c>
      <c r="G69" s="31">
        <v>15670</v>
      </c>
      <c r="H69" s="31">
        <v>15470</v>
      </c>
      <c r="I69" s="31">
        <f t="shared" si="7"/>
        <v>-200</v>
      </c>
      <c r="J69" s="11">
        <f t="shared" si="8"/>
        <v>-1.28</v>
      </c>
      <c r="K69" s="87"/>
      <c r="L69" s="66"/>
      <c r="M69" s="21"/>
      <c r="N69" s="21"/>
      <c r="O69" s="3"/>
      <c r="P69" s="3"/>
      <c r="Q69" s="3"/>
      <c r="R69" s="3"/>
      <c r="S69" s="3"/>
      <c r="T69" s="3"/>
      <c r="U69" s="3"/>
      <c r="V69" s="3"/>
      <c r="W69" s="3"/>
      <c r="X69" s="3"/>
      <c r="Y69" s="4"/>
      <c r="Z69" s="4"/>
    </row>
    <row r="70" spans="1:26" s="10" customFormat="1" x14ac:dyDescent="0.25">
      <c r="A70" s="66">
        <v>29</v>
      </c>
      <c r="B70" s="29">
        <v>3013</v>
      </c>
      <c r="C70" s="15" t="s">
        <v>48</v>
      </c>
      <c r="D70" s="79" t="s">
        <v>52</v>
      </c>
      <c r="E70" s="66" t="s">
        <v>13</v>
      </c>
      <c r="F70" s="30">
        <v>15820</v>
      </c>
      <c r="G70" s="31">
        <v>15620</v>
      </c>
      <c r="H70" s="31">
        <v>15420</v>
      </c>
      <c r="I70" s="31">
        <f t="shared" si="7"/>
        <v>-200</v>
      </c>
      <c r="J70" s="11">
        <f t="shared" si="8"/>
        <v>-1.28</v>
      </c>
      <c r="K70" s="87"/>
      <c r="L70" s="66"/>
      <c r="M70" s="21"/>
      <c r="N70" s="21"/>
      <c r="O70" s="3"/>
      <c r="P70" s="3"/>
      <c r="Q70" s="3"/>
      <c r="R70" s="3"/>
      <c r="S70" s="3"/>
      <c r="T70" s="3"/>
      <c r="U70" s="3"/>
      <c r="V70" s="3"/>
      <c r="W70" s="3"/>
      <c r="X70" s="3"/>
      <c r="Y70" s="4"/>
      <c r="Z70" s="4"/>
    </row>
    <row r="71" spans="1:26" s="10" customFormat="1" x14ac:dyDescent="0.25">
      <c r="A71" s="66">
        <v>30</v>
      </c>
      <c r="B71" s="29">
        <v>3014</v>
      </c>
      <c r="C71" s="15" t="s">
        <v>48</v>
      </c>
      <c r="D71" s="79" t="s">
        <v>53</v>
      </c>
      <c r="E71" s="66" t="s">
        <v>13</v>
      </c>
      <c r="F71" s="30">
        <v>15720</v>
      </c>
      <c r="G71" s="31">
        <v>15570</v>
      </c>
      <c r="H71" s="31">
        <v>15270</v>
      </c>
      <c r="I71" s="31">
        <f t="shared" si="7"/>
        <v>-300</v>
      </c>
      <c r="J71" s="11">
        <f t="shared" si="8"/>
        <v>-1.93</v>
      </c>
      <c r="K71" s="86"/>
      <c r="L71" s="66"/>
      <c r="M71" s="21"/>
      <c r="N71" s="21"/>
      <c r="O71" s="3"/>
      <c r="P71" s="3"/>
      <c r="Q71" s="3"/>
      <c r="R71" s="3"/>
      <c r="S71" s="3"/>
      <c r="T71" s="3"/>
      <c r="U71" s="3"/>
      <c r="V71" s="3"/>
      <c r="W71" s="3"/>
      <c r="X71" s="3"/>
      <c r="Y71" s="4"/>
      <c r="Z71" s="4"/>
    </row>
    <row r="72" spans="1:26" s="10" customFormat="1" ht="38.25" x14ac:dyDescent="0.25">
      <c r="A72" s="66">
        <v>31</v>
      </c>
      <c r="B72" s="29">
        <v>3015</v>
      </c>
      <c r="C72" s="15" t="s">
        <v>54</v>
      </c>
      <c r="D72" s="79" t="s">
        <v>55</v>
      </c>
      <c r="E72" s="66" t="s">
        <v>56</v>
      </c>
      <c r="F72" s="38" t="s">
        <v>256</v>
      </c>
      <c r="G72" s="31">
        <v>175909</v>
      </c>
      <c r="H72" s="31">
        <v>175909</v>
      </c>
      <c r="I72" s="31">
        <f t="shared" si="7"/>
        <v>0</v>
      </c>
      <c r="J72" s="11">
        <f t="shared" si="8"/>
        <v>0</v>
      </c>
      <c r="K72" s="85" t="s">
        <v>273</v>
      </c>
      <c r="L72" s="66"/>
      <c r="M72" s="21"/>
      <c r="N72" s="21"/>
      <c r="O72" s="3"/>
      <c r="P72" s="3"/>
      <c r="Q72" s="3"/>
      <c r="R72" s="3"/>
      <c r="S72" s="3"/>
      <c r="T72" s="3"/>
      <c r="U72" s="3"/>
      <c r="V72" s="3"/>
      <c r="W72" s="3"/>
      <c r="X72" s="3"/>
      <c r="Y72" s="4"/>
      <c r="Z72" s="4"/>
    </row>
    <row r="73" spans="1:26" s="10" customFormat="1" ht="38.25" x14ac:dyDescent="0.25">
      <c r="A73" s="66">
        <v>32</v>
      </c>
      <c r="B73" s="29">
        <v>3016</v>
      </c>
      <c r="C73" s="15" t="s">
        <v>57</v>
      </c>
      <c r="D73" s="79" t="s">
        <v>55</v>
      </c>
      <c r="E73" s="66" t="s">
        <v>56</v>
      </c>
      <c r="F73" s="38" t="s">
        <v>257</v>
      </c>
      <c r="G73" s="31">
        <v>572728</v>
      </c>
      <c r="H73" s="31">
        <v>572728</v>
      </c>
      <c r="I73" s="31">
        <f t="shared" si="7"/>
        <v>0</v>
      </c>
      <c r="J73" s="11">
        <f t="shared" si="8"/>
        <v>0</v>
      </c>
      <c r="K73" s="86"/>
      <c r="L73" s="66"/>
      <c r="M73" s="21"/>
      <c r="N73" s="21"/>
      <c r="O73" s="3"/>
      <c r="P73" s="3"/>
      <c r="Q73" s="3"/>
      <c r="R73" s="3"/>
      <c r="S73" s="3"/>
      <c r="T73" s="3"/>
      <c r="U73" s="3"/>
      <c r="V73" s="3"/>
      <c r="W73" s="3"/>
      <c r="X73" s="3"/>
      <c r="Y73" s="4"/>
      <c r="Z73" s="4"/>
    </row>
    <row r="74" spans="1:26" s="10" customFormat="1" ht="38.25" x14ac:dyDescent="0.25">
      <c r="A74" s="66">
        <v>33</v>
      </c>
      <c r="B74" s="29">
        <v>3018</v>
      </c>
      <c r="C74" s="15" t="s">
        <v>58</v>
      </c>
      <c r="D74" s="79" t="s">
        <v>59</v>
      </c>
      <c r="E74" s="66" t="s">
        <v>60</v>
      </c>
      <c r="F74" s="30" t="s">
        <v>258</v>
      </c>
      <c r="G74" s="31">
        <v>900</v>
      </c>
      <c r="H74" s="31">
        <v>900</v>
      </c>
      <c r="I74" s="31">
        <f t="shared" si="7"/>
        <v>0</v>
      </c>
      <c r="J74" s="11">
        <f t="shared" si="8"/>
        <v>0</v>
      </c>
      <c r="K74" s="85" t="s">
        <v>272</v>
      </c>
      <c r="L74" s="66"/>
      <c r="M74" s="21"/>
      <c r="N74" s="21"/>
      <c r="O74" s="3"/>
      <c r="P74" s="3"/>
      <c r="Q74" s="3"/>
      <c r="R74" s="3"/>
      <c r="S74" s="3"/>
      <c r="T74" s="3"/>
      <c r="U74" s="3"/>
      <c r="V74" s="3"/>
      <c r="W74" s="3"/>
      <c r="X74" s="3"/>
      <c r="Y74" s="4"/>
      <c r="Z74" s="4"/>
    </row>
    <row r="75" spans="1:26" s="10" customFormat="1" ht="36.75" customHeight="1" x14ac:dyDescent="0.25">
      <c r="A75" s="66">
        <v>34</v>
      </c>
      <c r="B75" s="29">
        <v>3019</v>
      </c>
      <c r="C75" s="15" t="s">
        <v>61</v>
      </c>
      <c r="D75" s="15" t="s">
        <v>91</v>
      </c>
      <c r="E75" s="66" t="s">
        <v>92</v>
      </c>
      <c r="F75" s="31">
        <v>434200</v>
      </c>
      <c r="G75" s="31">
        <v>434200</v>
      </c>
      <c r="H75" s="31">
        <v>434200</v>
      </c>
      <c r="I75" s="31">
        <f t="shared" si="7"/>
        <v>0</v>
      </c>
      <c r="J75" s="11">
        <f t="shared" si="8"/>
        <v>0</v>
      </c>
      <c r="K75" s="86"/>
      <c r="L75" s="66"/>
      <c r="M75" s="21"/>
      <c r="N75" s="21"/>
      <c r="O75" s="3"/>
      <c r="P75" s="3"/>
      <c r="Q75" s="3"/>
      <c r="R75" s="3"/>
      <c r="S75" s="3"/>
      <c r="T75" s="3"/>
      <c r="U75" s="3"/>
      <c r="V75" s="3"/>
      <c r="W75" s="3"/>
      <c r="X75" s="3"/>
      <c r="Y75" s="4"/>
      <c r="Z75" s="4"/>
    </row>
    <row r="76" spans="1:26" s="10" customFormat="1" ht="19.5" customHeight="1" x14ac:dyDescent="0.25">
      <c r="A76" s="33" t="s">
        <v>62</v>
      </c>
      <c r="B76" s="33">
        <v>4</v>
      </c>
      <c r="C76" s="91" t="s">
        <v>63</v>
      </c>
      <c r="D76" s="91"/>
      <c r="E76" s="91"/>
      <c r="F76" s="91"/>
      <c r="G76" s="91"/>
      <c r="H76" s="91"/>
      <c r="I76" s="91"/>
      <c r="J76" s="91"/>
      <c r="K76" s="91"/>
      <c r="L76" s="91"/>
      <c r="M76" s="21"/>
      <c r="N76" s="21"/>
      <c r="O76" s="3"/>
      <c r="P76" s="3"/>
      <c r="Q76" s="3"/>
      <c r="R76" s="3"/>
      <c r="S76" s="3"/>
      <c r="T76" s="3"/>
      <c r="U76" s="3"/>
      <c r="V76" s="3"/>
      <c r="W76" s="3"/>
      <c r="X76" s="3"/>
      <c r="Y76" s="4"/>
      <c r="Z76" s="4"/>
    </row>
    <row r="77" spans="1:26" s="10" customFormat="1" ht="38.25" x14ac:dyDescent="0.25">
      <c r="A77" s="66">
        <v>39</v>
      </c>
      <c r="B77" s="29">
        <v>4001</v>
      </c>
      <c r="C77" s="15" t="s">
        <v>64</v>
      </c>
      <c r="D77" s="15"/>
      <c r="E77" s="80"/>
      <c r="F77" s="30"/>
      <c r="G77" s="31"/>
      <c r="H77" s="31"/>
      <c r="I77" s="31"/>
      <c r="J77" s="32"/>
      <c r="K77" s="85" t="s">
        <v>275</v>
      </c>
      <c r="L77" s="66"/>
      <c r="M77" s="21"/>
      <c r="N77" s="21"/>
      <c r="O77" s="3"/>
      <c r="P77" s="3"/>
      <c r="Q77" s="3"/>
      <c r="R77" s="3"/>
      <c r="S77" s="3"/>
      <c r="T77" s="3"/>
      <c r="U77" s="3"/>
      <c r="V77" s="3"/>
      <c r="W77" s="3"/>
      <c r="X77" s="3"/>
      <c r="Y77" s="4"/>
      <c r="Z77" s="4"/>
    </row>
    <row r="78" spans="1:26" s="10" customFormat="1" ht="38.25" x14ac:dyDescent="0.25">
      <c r="A78" s="66"/>
      <c r="B78" s="29"/>
      <c r="C78" s="15" t="s">
        <v>93</v>
      </c>
      <c r="D78" s="15"/>
      <c r="E78" s="16" t="s">
        <v>259</v>
      </c>
      <c r="F78" s="39">
        <v>315000</v>
      </c>
      <c r="G78" s="39">
        <v>315000</v>
      </c>
      <c r="H78" s="39">
        <v>315000</v>
      </c>
      <c r="I78" s="31">
        <f t="shared" ref="I78" si="9">H78-G78</f>
        <v>0</v>
      </c>
      <c r="J78" s="11">
        <f t="shared" ref="J78" si="10">IFERROR(ROUND(I78/G78*100,2),"")</f>
        <v>0</v>
      </c>
      <c r="K78" s="87"/>
      <c r="L78" s="66"/>
      <c r="M78" s="21"/>
      <c r="N78" s="21"/>
      <c r="O78" s="3"/>
      <c r="P78" s="3"/>
      <c r="Q78" s="3"/>
      <c r="R78" s="3"/>
      <c r="S78" s="3"/>
      <c r="T78" s="3"/>
      <c r="U78" s="3"/>
      <c r="V78" s="3"/>
      <c r="W78" s="3"/>
      <c r="X78" s="3"/>
      <c r="Y78" s="4"/>
      <c r="Z78" s="4"/>
    </row>
    <row r="79" spans="1:26" s="10" customFormat="1" ht="25.5" x14ac:dyDescent="0.25">
      <c r="A79" s="66"/>
      <c r="B79" s="29"/>
      <c r="C79" s="15" t="s">
        <v>94</v>
      </c>
      <c r="D79" s="15"/>
      <c r="E79" s="16" t="s">
        <v>259</v>
      </c>
      <c r="F79" s="39">
        <v>536000</v>
      </c>
      <c r="G79" s="39">
        <v>536000</v>
      </c>
      <c r="H79" s="39">
        <v>536000</v>
      </c>
      <c r="I79" s="31">
        <f t="shared" ref="I79:I86" si="11">H79-G79</f>
        <v>0</v>
      </c>
      <c r="J79" s="11">
        <f t="shared" ref="J79:J86" si="12">IFERROR(ROUND(I79/G79*100,2),"")</f>
        <v>0</v>
      </c>
      <c r="K79" s="87"/>
      <c r="L79" s="66"/>
      <c r="M79" s="21"/>
      <c r="N79" s="21"/>
      <c r="O79" s="3"/>
      <c r="P79" s="3"/>
      <c r="Q79" s="3"/>
      <c r="R79" s="3"/>
      <c r="S79" s="3"/>
      <c r="T79" s="3"/>
      <c r="U79" s="3"/>
      <c r="V79" s="3"/>
      <c r="W79" s="3"/>
      <c r="X79" s="3"/>
      <c r="Y79" s="4"/>
      <c r="Z79" s="4"/>
    </row>
    <row r="80" spans="1:26" s="10" customFormat="1" ht="25.5" x14ac:dyDescent="0.25">
      <c r="A80" s="66"/>
      <c r="B80" s="29"/>
      <c r="C80" s="15" t="s">
        <v>95</v>
      </c>
      <c r="D80" s="15"/>
      <c r="E80" s="16" t="s">
        <v>259</v>
      </c>
      <c r="F80" s="39">
        <v>382000</v>
      </c>
      <c r="G80" s="39">
        <v>382000</v>
      </c>
      <c r="H80" s="39">
        <v>382000</v>
      </c>
      <c r="I80" s="31">
        <f t="shared" si="11"/>
        <v>0</v>
      </c>
      <c r="J80" s="11">
        <f t="shared" si="12"/>
        <v>0</v>
      </c>
      <c r="K80" s="87"/>
      <c r="L80" s="66"/>
      <c r="M80" s="21"/>
      <c r="N80" s="21"/>
      <c r="O80" s="3"/>
      <c r="P80" s="3"/>
      <c r="Q80" s="3"/>
      <c r="R80" s="3"/>
      <c r="S80" s="3"/>
      <c r="T80" s="3"/>
      <c r="U80" s="3"/>
      <c r="V80" s="3"/>
      <c r="W80" s="3"/>
      <c r="X80" s="3"/>
      <c r="Y80" s="4"/>
      <c r="Z80" s="4"/>
    </row>
    <row r="81" spans="1:26" s="10" customFormat="1" ht="25.5" x14ac:dyDescent="0.25">
      <c r="A81" s="66"/>
      <c r="B81" s="29"/>
      <c r="C81" s="15" t="s">
        <v>96</v>
      </c>
      <c r="D81" s="15"/>
      <c r="E81" s="16" t="s">
        <v>259</v>
      </c>
      <c r="F81" s="39">
        <v>395000</v>
      </c>
      <c r="G81" s="39">
        <v>395000</v>
      </c>
      <c r="H81" s="39">
        <v>395000</v>
      </c>
      <c r="I81" s="31">
        <f t="shared" si="11"/>
        <v>0</v>
      </c>
      <c r="J81" s="11">
        <f t="shared" si="12"/>
        <v>0</v>
      </c>
      <c r="K81" s="87"/>
      <c r="L81" s="66"/>
      <c r="M81" s="21"/>
      <c r="N81" s="21"/>
      <c r="O81" s="3"/>
      <c r="P81" s="3"/>
      <c r="Q81" s="3"/>
      <c r="R81" s="3"/>
      <c r="S81" s="3"/>
      <c r="T81" s="3"/>
      <c r="U81" s="3"/>
      <c r="V81" s="3"/>
      <c r="W81" s="3"/>
      <c r="X81" s="3"/>
      <c r="Y81" s="4"/>
      <c r="Z81" s="4"/>
    </row>
    <row r="82" spans="1:26" s="10" customFormat="1" ht="25.5" x14ac:dyDescent="0.25">
      <c r="A82" s="66"/>
      <c r="B82" s="29"/>
      <c r="C82" s="15" t="s">
        <v>97</v>
      </c>
      <c r="D82" s="15"/>
      <c r="E82" s="16" t="s">
        <v>259</v>
      </c>
      <c r="F82" s="39">
        <v>508000</v>
      </c>
      <c r="G82" s="39">
        <v>508000</v>
      </c>
      <c r="H82" s="39">
        <v>508000</v>
      </c>
      <c r="I82" s="31">
        <f t="shared" si="11"/>
        <v>0</v>
      </c>
      <c r="J82" s="11">
        <f t="shared" si="12"/>
        <v>0</v>
      </c>
      <c r="K82" s="87"/>
      <c r="L82" s="66"/>
      <c r="M82" s="21"/>
      <c r="N82" s="21"/>
      <c r="O82" s="3"/>
      <c r="P82" s="3"/>
      <c r="Q82" s="3"/>
      <c r="R82" s="3"/>
      <c r="S82" s="3"/>
      <c r="T82" s="3"/>
      <c r="U82" s="3"/>
      <c r="V82" s="3"/>
      <c r="W82" s="3"/>
      <c r="X82" s="3"/>
      <c r="Y82" s="4"/>
      <c r="Z82" s="4"/>
    </row>
    <row r="83" spans="1:26" s="10" customFormat="1" ht="25.5" x14ac:dyDescent="0.25">
      <c r="A83" s="66"/>
      <c r="B83" s="29"/>
      <c r="C83" s="15" t="s">
        <v>98</v>
      </c>
      <c r="D83" s="15"/>
      <c r="E83" s="16" t="s">
        <v>259</v>
      </c>
      <c r="F83" s="39">
        <v>245000</v>
      </c>
      <c r="G83" s="39">
        <v>245000</v>
      </c>
      <c r="H83" s="39">
        <v>245000</v>
      </c>
      <c r="I83" s="31">
        <f t="shared" si="11"/>
        <v>0</v>
      </c>
      <c r="J83" s="11">
        <f t="shared" si="12"/>
        <v>0</v>
      </c>
      <c r="K83" s="87"/>
      <c r="L83" s="66"/>
      <c r="M83" s="21"/>
      <c r="N83" s="21"/>
      <c r="O83" s="3"/>
      <c r="P83" s="3"/>
      <c r="Q83" s="3"/>
      <c r="R83" s="3"/>
      <c r="S83" s="3"/>
      <c r="T83" s="3"/>
      <c r="U83" s="3"/>
      <c r="V83" s="3"/>
      <c r="W83" s="3"/>
      <c r="X83" s="3"/>
      <c r="Y83" s="4"/>
      <c r="Z83" s="4"/>
    </row>
    <row r="84" spans="1:26" s="10" customFormat="1" ht="25.5" x14ac:dyDescent="0.25">
      <c r="A84" s="66"/>
      <c r="B84" s="29"/>
      <c r="C84" s="15" t="s">
        <v>99</v>
      </c>
      <c r="D84" s="15"/>
      <c r="E84" s="16" t="s">
        <v>259</v>
      </c>
      <c r="F84" s="39">
        <v>377000</v>
      </c>
      <c r="G84" s="39">
        <v>377000</v>
      </c>
      <c r="H84" s="39">
        <v>377000</v>
      </c>
      <c r="I84" s="31">
        <f t="shared" si="11"/>
        <v>0</v>
      </c>
      <c r="J84" s="11">
        <f t="shared" si="12"/>
        <v>0</v>
      </c>
      <c r="K84" s="87"/>
      <c r="L84" s="66"/>
      <c r="M84" s="21"/>
      <c r="N84" s="21"/>
      <c r="O84" s="3"/>
      <c r="P84" s="3"/>
      <c r="Q84" s="3"/>
      <c r="R84" s="3"/>
      <c r="S84" s="3"/>
      <c r="T84" s="3"/>
      <c r="U84" s="3"/>
      <c r="V84" s="3"/>
      <c r="W84" s="3"/>
      <c r="X84" s="3"/>
      <c r="Y84" s="4"/>
      <c r="Z84" s="4"/>
    </row>
    <row r="85" spans="1:26" s="10" customFormat="1" ht="38.25" x14ac:dyDescent="0.25">
      <c r="A85" s="66"/>
      <c r="B85" s="29"/>
      <c r="C85" s="15" t="s">
        <v>100</v>
      </c>
      <c r="D85" s="15"/>
      <c r="E85" s="16" t="s">
        <v>259</v>
      </c>
      <c r="F85" s="39">
        <v>664000</v>
      </c>
      <c r="G85" s="39">
        <v>664000</v>
      </c>
      <c r="H85" s="39">
        <v>664000</v>
      </c>
      <c r="I85" s="31">
        <f t="shared" si="11"/>
        <v>0</v>
      </c>
      <c r="J85" s="11">
        <f t="shared" si="12"/>
        <v>0</v>
      </c>
      <c r="K85" s="87"/>
      <c r="L85" s="66"/>
      <c r="M85" s="21"/>
      <c r="N85" s="21"/>
      <c r="O85" s="3"/>
      <c r="P85" s="3"/>
      <c r="Q85" s="3"/>
      <c r="R85" s="3"/>
      <c r="S85" s="3"/>
      <c r="T85" s="3"/>
      <c r="U85" s="3"/>
      <c r="V85" s="3"/>
      <c r="W85" s="3"/>
      <c r="X85" s="3"/>
      <c r="Y85" s="4"/>
      <c r="Z85" s="4"/>
    </row>
    <row r="86" spans="1:26" s="10" customFormat="1" ht="38.25" x14ac:dyDescent="0.25">
      <c r="A86" s="66"/>
      <c r="B86" s="29"/>
      <c r="C86" s="15" t="s">
        <v>101</v>
      </c>
      <c r="D86" s="15"/>
      <c r="E86" s="16" t="s">
        <v>259</v>
      </c>
      <c r="F86" s="39">
        <v>987000</v>
      </c>
      <c r="G86" s="39">
        <v>987000</v>
      </c>
      <c r="H86" s="39">
        <v>987000</v>
      </c>
      <c r="I86" s="31">
        <f t="shared" si="11"/>
        <v>0</v>
      </c>
      <c r="J86" s="11">
        <f t="shared" si="12"/>
        <v>0</v>
      </c>
      <c r="K86" s="87"/>
      <c r="L86" s="66"/>
      <c r="M86" s="21"/>
      <c r="N86" s="21"/>
      <c r="O86" s="3"/>
      <c r="P86" s="3"/>
      <c r="Q86" s="3"/>
      <c r="R86" s="3"/>
      <c r="S86" s="3"/>
      <c r="T86" s="3"/>
      <c r="U86" s="3"/>
      <c r="V86" s="3"/>
      <c r="W86" s="3"/>
      <c r="X86" s="3"/>
      <c r="Y86" s="4"/>
      <c r="Z86" s="4"/>
    </row>
    <row r="87" spans="1:26" s="10" customFormat="1" ht="38.25" x14ac:dyDescent="0.25">
      <c r="A87" s="66"/>
      <c r="B87" s="29"/>
      <c r="C87" s="15" t="s">
        <v>138</v>
      </c>
      <c r="D87" s="15"/>
      <c r="E87" s="16" t="s">
        <v>259</v>
      </c>
      <c r="F87" s="39">
        <v>1015000</v>
      </c>
      <c r="G87" s="39">
        <v>1015000</v>
      </c>
      <c r="H87" s="39">
        <v>1015000</v>
      </c>
      <c r="I87" s="31">
        <f t="shared" ref="I87:I183" si="13">H87-G87</f>
        <v>0</v>
      </c>
      <c r="J87" s="11">
        <f t="shared" ref="J87:J183" si="14">IFERROR(ROUND(I87/G87*100,2),"")</f>
        <v>0</v>
      </c>
      <c r="K87" s="87"/>
      <c r="L87" s="66"/>
      <c r="M87" s="21"/>
      <c r="N87" s="21"/>
      <c r="O87" s="3"/>
      <c r="P87" s="3"/>
      <c r="Q87" s="3"/>
      <c r="R87" s="3"/>
      <c r="S87" s="3"/>
      <c r="T87" s="3"/>
      <c r="U87" s="3"/>
      <c r="V87" s="3"/>
      <c r="W87" s="3"/>
      <c r="X87" s="3"/>
      <c r="Y87" s="4"/>
      <c r="Z87" s="4"/>
    </row>
    <row r="88" spans="1:26" s="10" customFormat="1" ht="38.25" x14ac:dyDescent="0.25">
      <c r="A88" s="66"/>
      <c r="B88" s="29"/>
      <c r="C88" s="15" t="s">
        <v>139</v>
      </c>
      <c r="D88" s="15"/>
      <c r="E88" s="16" t="s">
        <v>259</v>
      </c>
      <c r="F88" s="39">
        <v>1208000</v>
      </c>
      <c r="G88" s="39">
        <v>1208000</v>
      </c>
      <c r="H88" s="39">
        <v>1208000</v>
      </c>
      <c r="I88" s="31">
        <f t="shared" si="13"/>
        <v>0</v>
      </c>
      <c r="J88" s="11">
        <f t="shared" si="14"/>
        <v>0</v>
      </c>
      <c r="K88" s="87"/>
      <c r="L88" s="66"/>
      <c r="M88" s="21"/>
      <c r="N88" s="21"/>
      <c r="O88" s="3"/>
      <c r="P88" s="3"/>
      <c r="Q88" s="3"/>
      <c r="R88" s="3"/>
      <c r="S88" s="3"/>
      <c r="T88" s="3"/>
      <c r="U88" s="3"/>
      <c r="V88" s="3"/>
      <c r="W88" s="3"/>
      <c r="X88" s="3"/>
      <c r="Y88" s="4"/>
      <c r="Z88" s="4"/>
    </row>
    <row r="89" spans="1:26" s="10" customFormat="1" ht="25.5" x14ac:dyDescent="0.25">
      <c r="A89" s="66"/>
      <c r="B89" s="29"/>
      <c r="C89" s="15" t="s">
        <v>140</v>
      </c>
      <c r="D89" s="15"/>
      <c r="E89" s="16" t="s">
        <v>259</v>
      </c>
      <c r="F89" s="39">
        <v>1066000</v>
      </c>
      <c r="G89" s="39">
        <v>1066000</v>
      </c>
      <c r="H89" s="39">
        <v>1066000</v>
      </c>
      <c r="I89" s="31">
        <f t="shared" si="13"/>
        <v>0</v>
      </c>
      <c r="J89" s="11">
        <f t="shared" si="14"/>
        <v>0</v>
      </c>
      <c r="K89" s="87"/>
      <c r="L89" s="66"/>
      <c r="M89" s="21"/>
      <c r="N89" s="21"/>
      <c r="O89" s="3"/>
      <c r="P89" s="3"/>
      <c r="Q89" s="3"/>
      <c r="R89" s="3"/>
      <c r="S89" s="3"/>
      <c r="T89" s="3"/>
      <c r="U89" s="3"/>
      <c r="V89" s="3"/>
      <c r="W89" s="3"/>
      <c r="X89" s="3"/>
      <c r="Y89" s="4"/>
      <c r="Z89" s="4"/>
    </row>
    <row r="90" spans="1:26" s="10" customFormat="1" ht="25.5" x14ac:dyDescent="0.25">
      <c r="A90" s="66"/>
      <c r="B90" s="29"/>
      <c r="C90" s="15" t="s">
        <v>141</v>
      </c>
      <c r="D90" s="15"/>
      <c r="E90" s="16" t="s">
        <v>259</v>
      </c>
      <c r="F90" s="39">
        <v>1200000</v>
      </c>
      <c r="G90" s="39">
        <v>1200000</v>
      </c>
      <c r="H90" s="39">
        <v>1200000</v>
      </c>
      <c r="I90" s="31">
        <f t="shared" si="13"/>
        <v>0</v>
      </c>
      <c r="J90" s="11">
        <f t="shared" si="14"/>
        <v>0</v>
      </c>
      <c r="K90" s="87"/>
      <c r="L90" s="66"/>
      <c r="M90" s="21"/>
      <c r="N90" s="21"/>
      <c r="O90" s="3"/>
      <c r="P90" s="3"/>
      <c r="Q90" s="3"/>
      <c r="R90" s="3"/>
      <c r="S90" s="3"/>
      <c r="T90" s="3"/>
      <c r="U90" s="3"/>
      <c r="V90" s="3"/>
      <c r="W90" s="3"/>
      <c r="X90" s="3"/>
      <c r="Y90" s="4"/>
      <c r="Z90" s="4"/>
    </row>
    <row r="91" spans="1:26" s="10" customFormat="1" ht="25.5" x14ac:dyDescent="0.25">
      <c r="A91" s="66"/>
      <c r="B91" s="29"/>
      <c r="C91" s="15" t="s">
        <v>124</v>
      </c>
      <c r="D91" s="15"/>
      <c r="E91" s="16" t="s">
        <v>259</v>
      </c>
      <c r="F91" s="39">
        <v>1317000</v>
      </c>
      <c r="G91" s="39">
        <v>1317000</v>
      </c>
      <c r="H91" s="39">
        <v>1317000</v>
      </c>
      <c r="I91" s="31">
        <f t="shared" si="13"/>
        <v>0</v>
      </c>
      <c r="J91" s="11">
        <f t="shared" si="14"/>
        <v>0</v>
      </c>
      <c r="K91" s="87"/>
      <c r="L91" s="66"/>
      <c r="M91" s="21"/>
      <c r="N91" s="21"/>
      <c r="O91" s="3"/>
      <c r="P91" s="3"/>
      <c r="Q91" s="3"/>
      <c r="R91" s="3"/>
      <c r="S91" s="3"/>
      <c r="T91" s="3"/>
      <c r="U91" s="3"/>
      <c r="V91" s="3"/>
      <c r="W91" s="3"/>
      <c r="X91" s="3"/>
      <c r="Y91" s="4"/>
      <c r="Z91" s="4"/>
    </row>
    <row r="92" spans="1:26" s="10" customFormat="1" ht="25.5" x14ac:dyDescent="0.25">
      <c r="A92" s="66"/>
      <c r="B92" s="29"/>
      <c r="C92" s="15" t="s">
        <v>125</v>
      </c>
      <c r="D92" s="15"/>
      <c r="E92" s="16" t="s">
        <v>259</v>
      </c>
      <c r="F92" s="39">
        <v>960000</v>
      </c>
      <c r="G92" s="39">
        <v>960000</v>
      </c>
      <c r="H92" s="39">
        <v>960000</v>
      </c>
      <c r="I92" s="31">
        <f t="shared" si="13"/>
        <v>0</v>
      </c>
      <c r="J92" s="11">
        <f t="shared" si="14"/>
        <v>0</v>
      </c>
      <c r="K92" s="87"/>
      <c r="L92" s="66"/>
      <c r="M92" s="21"/>
      <c r="N92" s="21"/>
      <c r="O92" s="3"/>
      <c r="P92" s="3"/>
      <c r="Q92" s="3"/>
      <c r="R92" s="3"/>
      <c r="S92" s="3"/>
      <c r="T92" s="3"/>
      <c r="U92" s="3"/>
      <c r="V92" s="3"/>
      <c r="W92" s="3"/>
      <c r="X92" s="3"/>
      <c r="Y92" s="4"/>
      <c r="Z92" s="4"/>
    </row>
    <row r="93" spans="1:26" s="10" customFormat="1" ht="25.5" x14ac:dyDescent="0.25">
      <c r="A93" s="66"/>
      <c r="B93" s="29"/>
      <c r="C93" s="15" t="s">
        <v>126</v>
      </c>
      <c r="D93" s="15"/>
      <c r="E93" s="16" t="s">
        <v>259</v>
      </c>
      <c r="F93" s="39">
        <v>1063000</v>
      </c>
      <c r="G93" s="39">
        <v>1063000</v>
      </c>
      <c r="H93" s="39">
        <v>1063000</v>
      </c>
      <c r="I93" s="31">
        <f t="shared" si="13"/>
        <v>0</v>
      </c>
      <c r="J93" s="11">
        <f t="shared" si="14"/>
        <v>0</v>
      </c>
      <c r="K93" s="87"/>
      <c r="L93" s="66"/>
      <c r="M93" s="21"/>
      <c r="N93" s="21"/>
      <c r="O93" s="3"/>
      <c r="P93" s="3"/>
      <c r="Q93" s="3"/>
      <c r="R93" s="3"/>
      <c r="S93" s="3"/>
      <c r="T93" s="3"/>
      <c r="U93" s="3"/>
      <c r="V93" s="3"/>
      <c r="W93" s="3"/>
      <c r="X93" s="3"/>
      <c r="Y93" s="4"/>
      <c r="Z93" s="4"/>
    </row>
    <row r="94" spans="1:26" s="10" customFormat="1" ht="38.25" x14ac:dyDescent="0.25">
      <c r="A94" s="66"/>
      <c r="B94" s="29"/>
      <c r="C94" s="15" t="s">
        <v>127</v>
      </c>
      <c r="D94" s="15"/>
      <c r="E94" s="16" t="s">
        <v>259</v>
      </c>
      <c r="F94" s="39">
        <v>1683000</v>
      </c>
      <c r="G94" s="39">
        <v>1683000</v>
      </c>
      <c r="H94" s="39">
        <v>1683000</v>
      </c>
      <c r="I94" s="31">
        <f t="shared" si="13"/>
        <v>0</v>
      </c>
      <c r="J94" s="11">
        <f t="shared" si="14"/>
        <v>0</v>
      </c>
      <c r="K94" s="87"/>
      <c r="L94" s="66"/>
      <c r="M94" s="21"/>
      <c r="N94" s="21"/>
      <c r="O94" s="3"/>
      <c r="P94" s="3"/>
      <c r="Q94" s="3"/>
      <c r="R94" s="3"/>
      <c r="S94" s="3"/>
      <c r="T94" s="3"/>
      <c r="U94" s="3"/>
      <c r="V94" s="3"/>
      <c r="W94" s="3"/>
      <c r="X94" s="3"/>
      <c r="Y94" s="4"/>
      <c r="Z94" s="4"/>
    </row>
    <row r="95" spans="1:26" s="10" customFormat="1" ht="38.25" x14ac:dyDescent="0.25">
      <c r="A95" s="66"/>
      <c r="B95" s="29"/>
      <c r="C95" s="15" t="s">
        <v>128</v>
      </c>
      <c r="D95" s="15"/>
      <c r="E95" s="16" t="s">
        <v>259</v>
      </c>
      <c r="F95" s="39">
        <v>1981000</v>
      </c>
      <c r="G95" s="39">
        <v>1981000</v>
      </c>
      <c r="H95" s="39">
        <v>1981000</v>
      </c>
      <c r="I95" s="31">
        <f t="shared" si="13"/>
        <v>0</v>
      </c>
      <c r="J95" s="11">
        <f t="shared" si="14"/>
        <v>0</v>
      </c>
      <c r="K95" s="87"/>
      <c r="L95" s="66"/>
      <c r="M95" s="21"/>
      <c r="N95" s="21"/>
      <c r="O95" s="3"/>
      <c r="P95" s="3"/>
      <c r="Q95" s="3"/>
      <c r="R95" s="3"/>
      <c r="S95" s="3"/>
      <c r="T95" s="3"/>
      <c r="U95" s="3"/>
      <c r="V95" s="3"/>
      <c r="W95" s="3"/>
      <c r="X95" s="3"/>
      <c r="Y95" s="4"/>
      <c r="Z95" s="4"/>
    </row>
    <row r="96" spans="1:26" s="10" customFormat="1" ht="38.25" x14ac:dyDescent="0.25">
      <c r="A96" s="66"/>
      <c r="B96" s="29"/>
      <c r="C96" s="15" t="s">
        <v>142</v>
      </c>
      <c r="D96" s="15"/>
      <c r="E96" s="16" t="s">
        <v>259</v>
      </c>
      <c r="F96" s="39">
        <v>1630000</v>
      </c>
      <c r="G96" s="39">
        <v>1630000</v>
      </c>
      <c r="H96" s="39">
        <v>1630000</v>
      </c>
      <c r="I96" s="31">
        <f t="shared" si="13"/>
        <v>0</v>
      </c>
      <c r="J96" s="11">
        <f t="shared" si="14"/>
        <v>0</v>
      </c>
      <c r="K96" s="87"/>
      <c r="L96" s="66"/>
      <c r="M96" s="21"/>
      <c r="N96" s="21"/>
      <c r="O96" s="3"/>
      <c r="P96" s="3"/>
      <c r="Q96" s="3"/>
      <c r="R96" s="3"/>
      <c r="S96" s="3"/>
      <c r="T96" s="3"/>
      <c r="U96" s="3"/>
      <c r="V96" s="3"/>
      <c r="W96" s="3"/>
      <c r="X96" s="3"/>
      <c r="Y96" s="4"/>
      <c r="Z96" s="4"/>
    </row>
    <row r="97" spans="1:26" s="10" customFormat="1" ht="38.25" x14ac:dyDescent="0.25">
      <c r="A97" s="66"/>
      <c r="B97" s="29"/>
      <c r="C97" s="15" t="s">
        <v>129</v>
      </c>
      <c r="D97" s="15"/>
      <c r="E97" s="16" t="s">
        <v>259</v>
      </c>
      <c r="F97" s="39">
        <v>1630000</v>
      </c>
      <c r="G97" s="39">
        <v>1630000</v>
      </c>
      <c r="H97" s="39">
        <v>1630000</v>
      </c>
      <c r="I97" s="31">
        <f t="shared" si="13"/>
        <v>0</v>
      </c>
      <c r="J97" s="11">
        <f t="shared" si="14"/>
        <v>0</v>
      </c>
      <c r="K97" s="87"/>
      <c r="L97" s="66"/>
      <c r="M97" s="21"/>
      <c r="N97" s="21"/>
      <c r="O97" s="3"/>
      <c r="P97" s="3"/>
      <c r="Q97" s="3"/>
      <c r="R97" s="3"/>
      <c r="S97" s="3"/>
      <c r="T97" s="3"/>
      <c r="U97" s="3"/>
      <c r="V97" s="3"/>
      <c r="W97" s="3"/>
      <c r="X97" s="3"/>
      <c r="Y97" s="4"/>
      <c r="Z97" s="4"/>
    </row>
    <row r="98" spans="1:26" s="10" customFormat="1" ht="25.5" x14ac:dyDescent="0.25">
      <c r="A98" s="66"/>
      <c r="B98" s="29"/>
      <c r="C98" s="15" t="s">
        <v>130</v>
      </c>
      <c r="D98" s="15"/>
      <c r="E98" s="16" t="s">
        <v>259</v>
      </c>
      <c r="F98" s="39">
        <v>1630000</v>
      </c>
      <c r="G98" s="39">
        <v>1630000</v>
      </c>
      <c r="H98" s="39">
        <v>1630000</v>
      </c>
      <c r="I98" s="31">
        <f t="shared" si="13"/>
        <v>0</v>
      </c>
      <c r="J98" s="11">
        <f t="shared" si="14"/>
        <v>0</v>
      </c>
      <c r="K98" s="87"/>
      <c r="L98" s="66"/>
      <c r="M98" s="21"/>
      <c r="N98" s="21"/>
      <c r="O98" s="3"/>
      <c r="P98" s="3"/>
      <c r="Q98" s="3"/>
      <c r="R98" s="3"/>
      <c r="S98" s="3"/>
      <c r="T98" s="3"/>
      <c r="U98" s="3"/>
      <c r="V98" s="3"/>
      <c r="W98" s="3"/>
      <c r="X98" s="3"/>
      <c r="Y98" s="4"/>
      <c r="Z98" s="4"/>
    </row>
    <row r="99" spans="1:26" s="10" customFormat="1" ht="25.5" x14ac:dyDescent="0.25">
      <c r="A99" s="66"/>
      <c r="B99" s="29"/>
      <c r="C99" s="15" t="s">
        <v>131</v>
      </c>
      <c r="D99" s="15"/>
      <c r="E99" s="16" t="s">
        <v>259</v>
      </c>
      <c r="F99" s="39">
        <v>1630000</v>
      </c>
      <c r="G99" s="39">
        <v>1630000</v>
      </c>
      <c r="H99" s="39">
        <v>1630000</v>
      </c>
      <c r="I99" s="31">
        <f t="shared" si="13"/>
        <v>0</v>
      </c>
      <c r="J99" s="11">
        <f t="shared" si="14"/>
        <v>0</v>
      </c>
      <c r="K99" s="87"/>
      <c r="L99" s="66"/>
      <c r="M99" s="21"/>
      <c r="N99" s="21"/>
      <c r="O99" s="3"/>
      <c r="P99" s="3"/>
      <c r="Q99" s="3"/>
      <c r="R99" s="3"/>
      <c r="S99" s="3"/>
      <c r="T99" s="3"/>
      <c r="U99" s="3"/>
      <c r="V99" s="3"/>
      <c r="W99" s="3"/>
      <c r="X99" s="3"/>
      <c r="Y99" s="4"/>
      <c r="Z99" s="4"/>
    </row>
    <row r="100" spans="1:26" s="10" customFormat="1" ht="38.25" x14ac:dyDescent="0.25">
      <c r="A100" s="66"/>
      <c r="B100" s="29"/>
      <c r="C100" s="15" t="s">
        <v>132</v>
      </c>
      <c r="D100" s="15"/>
      <c r="E100" s="16" t="s">
        <v>259</v>
      </c>
      <c r="F100" s="39">
        <v>1630000</v>
      </c>
      <c r="G100" s="39">
        <v>1630000</v>
      </c>
      <c r="H100" s="39">
        <v>1630000</v>
      </c>
      <c r="I100" s="31">
        <f t="shared" si="13"/>
        <v>0</v>
      </c>
      <c r="J100" s="11">
        <f t="shared" si="14"/>
        <v>0</v>
      </c>
      <c r="K100" s="87"/>
      <c r="L100" s="66"/>
      <c r="M100" s="21"/>
      <c r="N100" s="21"/>
      <c r="O100" s="3"/>
      <c r="P100" s="3"/>
      <c r="Q100" s="3"/>
      <c r="R100" s="3"/>
      <c r="S100" s="3"/>
      <c r="T100" s="3"/>
      <c r="U100" s="3"/>
      <c r="V100" s="3"/>
      <c r="W100" s="3"/>
      <c r="X100" s="3"/>
      <c r="Y100" s="4"/>
      <c r="Z100" s="4"/>
    </row>
    <row r="101" spans="1:26" s="10" customFormat="1" ht="25.5" x14ac:dyDescent="0.25">
      <c r="A101" s="66"/>
      <c r="B101" s="29"/>
      <c r="C101" s="15" t="s">
        <v>133</v>
      </c>
      <c r="D101" s="15"/>
      <c r="E101" s="16" t="s">
        <v>259</v>
      </c>
      <c r="F101" s="39">
        <v>1630000</v>
      </c>
      <c r="G101" s="39">
        <v>1630000</v>
      </c>
      <c r="H101" s="39">
        <v>1630000</v>
      </c>
      <c r="I101" s="31">
        <f t="shared" si="13"/>
        <v>0</v>
      </c>
      <c r="J101" s="11">
        <f t="shared" si="14"/>
        <v>0</v>
      </c>
      <c r="K101" s="87"/>
      <c r="L101" s="66"/>
      <c r="M101" s="21"/>
      <c r="N101" s="21"/>
      <c r="O101" s="3"/>
      <c r="P101" s="3"/>
      <c r="Q101" s="3"/>
      <c r="R101" s="3"/>
      <c r="S101" s="3"/>
      <c r="T101" s="3"/>
      <c r="U101" s="3"/>
      <c r="V101" s="3"/>
      <c r="W101" s="3"/>
      <c r="X101" s="3"/>
      <c r="Y101" s="4"/>
      <c r="Z101" s="4"/>
    </row>
    <row r="102" spans="1:26" s="10" customFormat="1" ht="25.5" x14ac:dyDescent="0.25">
      <c r="A102" s="66"/>
      <c r="B102" s="29"/>
      <c r="C102" s="15" t="s">
        <v>134</v>
      </c>
      <c r="D102" s="15"/>
      <c r="E102" s="16" t="s">
        <v>259</v>
      </c>
      <c r="F102" s="39">
        <v>1970000</v>
      </c>
      <c r="G102" s="39">
        <v>1970000</v>
      </c>
      <c r="H102" s="39">
        <v>1970000</v>
      </c>
      <c r="I102" s="31">
        <f t="shared" si="13"/>
        <v>0</v>
      </c>
      <c r="J102" s="11">
        <f t="shared" si="14"/>
        <v>0</v>
      </c>
      <c r="K102" s="87"/>
      <c r="L102" s="66"/>
      <c r="M102" s="21"/>
      <c r="N102" s="21"/>
      <c r="O102" s="3"/>
      <c r="P102" s="3"/>
      <c r="Q102" s="3"/>
      <c r="R102" s="3"/>
      <c r="S102" s="3"/>
      <c r="T102" s="3"/>
      <c r="U102" s="3"/>
      <c r="V102" s="3"/>
      <c r="W102" s="3"/>
      <c r="X102" s="3"/>
      <c r="Y102" s="4"/>
      <c r="Z102" s="4"/>
    </row>
    <row r="103" spans="1:26" s="10" customFormat="1" ht="38.25" x14ac:dyDescent="0.25">
      <c r="A103" s="66"/>
      <c r="B103" s="29"/>
      <c r="C103" s="15" t="s">
        <v>135</v>
      </c>
      <c r="D103" s="15"/>
      <c r="E103" s="16" t="s">
        <v>259</v>
      </c>
      <c r="F103" s="39">
        <v>1630000</v>
      </c>
      <c r="G103" s="39">
        <v>1630000</v>
      </c>
      <c r="H103" s="39">
        <v>1630000</v>
      </c>
      <c r="I103" s="31">
        <f t="shared" si="13"/>
        <v>0</v>
      </c>
      <c r="J103" s="11">
        <f t="shared" si="14"/>
        <v>0</v>
      </c>
      <c r="K103" s="87"/>
      <c r="L103" s="66"/>
      <c r="M103" s="21"/>
      <c r="N103" s="21"/>
      <c r="O103" s="3"/>
      <c r="P103" s="3"/>
      <c r="Q103" s="3"/>
      <c r="R103" s="3"/>
      <c r="S103" s="3"/>
      <c r="T103" s="3"/>
      <c r="U103" s="3"/>
      <c r="V103" s="3"/>
      <c r="W103" s="3"/>
      <c r="X103" s="3"/>
      <c r="Y103" s="4"/>
      <c r="Z103" s="4"/>
    </row>
    <row r="104" spans="1:26" s="10" customFormat="1" ht="25.5" x14ac:dyDescent="0.25">
      <c r="A104" s="66"/>
      <c r="B104" s="29"/>
      <c r="C104" s="15" t="s">
        <v>102</v>
      </c>
      <c r="D104" s="15"/>
      <c r="E104" s="16" t="s">
        <v>259</v>
      </c>
      <c r="F104" s="39">
        <v>2693000</v>
      </c>
      <c r="G104" s="39">
        <v>2693000</v>
      </c>
      <c r="H104" s="39">
        <v>2693000</v>
      </c>
      <c r="I104" s="31">
        <f t="shared" si="13"/>
        <v>0</v>
      </c>
      <c r="J104" s="11">
        <f t="shared" si="14"/>
        <v>0</v>
      </c>
      <c r="K104" s="87"/>
      <c r="L104" s="66"/>
      <c r="M104" s="21"/>
      <c r="N104" s="21"/>
      <c r="O104" s="3"/>
      <c r="P104" s="3"/>
      <c r="Q104" s="3"/>
      <c r="R104" s="3"/>
      <c r="S104" s="3"/>
      <c r="T104" s="3"/>
      <c r="U104" s="3"/>
      <c r="V104" s="3"/>
      <c r="W104" s="3"/>
      <c r="X104" s="3"/>
      <c r="Y104" s="4"/>
      <c r="Z104" s="4"/>
    </row>
    <row r="105" spans="1:26" s="10" customFormat="1" ht="38.25" x14ac:dyDescent="0.25">
      <c r="A105" s="66"/>
      <c r="B105" s="29"/>
      <c r="C105" s="15" t="s">
        <v>143</v>
      </c>
      <c r="D105" s="15"/>
      <c r="E105" s="16" t="s">
        <v>259</v>
      </c>
      <c r="F105" s="39">
        <v>2693000</v>
      </c>
      <c r="G105" s="39">
        <v>2693000</v>
      </c>
      <c r="H105" s="39">
        <v>2693000</v>
      </c>
      <c r="I105" s="31">
        <f t="shared" si="13"/>
        <v>0</v>
      </c>
      <c r="J105" s="11">
        <f t="shared" si="14"/>
        <v>0</v>
      </c>
      <c r="K105" s="87"/>
      <c r="L105" s="66"/>
      <c r="M105" s="21"/>
      <c r="N105" s="21"/>
      <c r="O105" s="3"/>
      <c r="P105" s="3"/>
      <c r="Q105" s="3"/>
      <c r="R105" s="3"/>
      <c r="S105" s="3"/>
      <c r="T105" s="3"/>
      <c r="U105" s="3"/>
      <c r="V105" s="3"/>
      <c r="W105" s="3"/>
      <c r="X105" s="3"/>
      <c r="Y105" s="4"/>
      <c r="Z105" s="4"/>
    </row>
    <row r="106" spans="1:26" s="10" customFormat="1" ht="38.25" x14ac:dyDescent="0.25">
      <c r="A106" s="66"/>
      <c r="B106" s="29"/>
      <c r="C106" s="15" t="s">
        <v>136</v>
      </c>
      <c r="D106" s="15"/>
      <c r="E106" s="16" t="s">
        <v>259</v>
      </c>
      <c r="F106" s="39">
        <v>5146000</v>
      </c>
      <c r="G106" s="39">
        <v>5146000</v>
      </c>
      <c r="H106" s="39">
        <v>5146000</v>
      </c>
      <c r="I106" s="31">
        <f t="shared" si="13"/>
        <v>0</v>
      </c>
      <c r="J106" s="11">
        <f t="shared" si="14"/>
        <v>0</v>
      </c>
      <c r="K106" s="87"/>
      <c r="L106" s="66"/>
      <c r="M106" s="21"/>
      <c r="N106" s="21"/>
      <c r="O106" s="3"/>
      <c r="P106" s="3"/>
      <c r="Q106" s="3"/>
      <c r="R106" s="3"/>
      <c r="S106" s="3"/>
      <c r="T106" s="3"/>
      <c r="U106" s="3"/>
      <c r="V106" s="3"/>
      <c r="W106" s="3"/>
      <c r="X106" s="3"/>
      <c r="Y106" s="4"/>
      <c r="Z106" s="4"/>
    </row>
    <row r="107" spans="1:26" s="10" customFormat="1" ht="25.5" x14ac:dyDescent="0.25">
      <c r="A107" s="66"/>
      <c r="B107" s="29"/>
      <c r="C107" s="15" t="s">
        <v>137</v>
      </c>
      <c r="D107" s="15"/>
      <c r="E107" s="16" t="s">
        <v>259</v>
      </c>
      <c r="F107" s="39">
        <v>3793000</v>
      </c>
      <c r="G107" s="39">
        <v>3793000</v>
      </c>
      <c r="H107" s="54">
        <v>3793000</v>
      </c>
      <c r="I107" s="31">
        <f t="shared" si="13"/>
        <v>0</v>
      </c>
      <c r="J107" s="11">
        <f t="shared" si="14"/>
        <v>0</v>
      </c>
      <c r="K107" s="87"/>
      <c r="L107" s="66"/>
      <c r="M107" s="21"/>
      <c r="N107" s="21"/>
      <c r="O107" s="3"/>
      <c r="P107" s="3"/>
      <c r="Q107" s="3"/>
      <c r="R107" s="3"/>
      <c r="S107" s="3"/>
      <c r="T107" s="3"/>
      <c r="U107" s="3"/>
      <c r="V107" s="3"/>
      <c r="W107" s="3"/>
      <c r="X107" s="3"/>
      <c r="Y107" s="4"/>
      <c r="Z107" s="4"/>
    </row>
    <row r="108" spans="1:26" s="69" customFormat="1" ht="25.5" x14ac:dyDescent="0.25">
      <c r="A108" s="66"/>
      <c r="B108" s="29"/>
      <c r="C108" s="15" t="s">
        <v>103</v>
      </c>
      <c r="D108" s="15"/>
      <c r="E108" s="66" t="s">
        <v>260</v>
      </c>
      <c r="F108" s="39">
        <v>130000</v>
      </c>
      <c r="G108" s="39">
        <v>130000</v>
      </c>
      <c r="H108" s="75">
        <v>200000</v>
      </c>
      <c r="I108" s="31">
        <f t="shared" si="13"/>
        <v>70000</v>
      </c>
      <c r="J108" s="11">
        <f t="shared" si="14"/>
        <v>53.85</v>
      </c>
      <c r="K108" s="87"/>
      <c r="L108" s="66"/>
      <c r="M108" s="67"/>
      <c r="N108" s="67"/>
      <c r="O108" s="67"/>
      <c r="P108" s="67"/>
      <c r="Q108" s="67"/>
      <c r="R108" s="67"/>
      <c r="S108" s="67"/>
      <c r="T108" s="67"/>
      <c r="U108" s="67"/>
      <c r="V108" s="67"/>
      <c r="W108" s="67"/>
      <c r="X108" s="67"/>
      <c r="Y108" s="68"/>
      <c r="Z108" s="68"/>
    </row>
    <row r="109" spans="1:26" s="10" customFormat="1" ht="25.5" x14ac:dyDescent="0.25">
      <c r="A109" s="66"/>
      <c r="B109" s="29"/>
      <c r="C109" s="15" t="s">
        <v>104</v>
      </c>
      <c r="D109" s="15"/>
      <c r="E109" s="66" t="s">
        <v>261</v>
      </c>
      <c r="F109" s="39">
        <v>197000</v>
      </c>
      <c r="G109" s="39">
        <v>197000</v>
      </c>
      <c r="H109" s="75">
        <v>340000</v>
      </c>
      <c r="I109" s="31">
        <f t="shared" si="13"/>
        <v>143000</v>
      </c>
      <c r="J109" s="11">
        <f t="shared" si="14"/>
        <v>72.59</v>
      </c>
      <c r="K109" s="87"/>
      <c r="L109" s="66"/>
      <c r="M109" s="21"/>
      <c r="N109" s="21"/>
      <c r="O109" s="3"/>
      <c r="P109" s="3"/>
      <c r="Q109" s="3"/>
      <c r="R109" s="3"/>
      <c r="S109" s="3"/>
      <c r="T109" s="3"/>
      <c r="U109" s="3"/>
      <c r="V109" s="3"/>
      <c r="W109" s="3"/>
      <c r="X109" s="3"/>
      <c r="Y109" s="4"/>
      <c r="Z109" s="4"/>
    </row>
    <row r="110" spans="1:26" s="10" customFormat="1" ht="25.5" x14ac:dyDescent="0.25">
      <c r="A110" s="66"/>
      <c r="B110" s="29"/>
      <c r="C110" s="15" t="s">
        <v>105</v>
      </c>
      <c r="D110" s="15"/>
      <c r="E110" s="66" t="s">
        <v>261</v>
      </c>
      <c r="F110" s="39">
        <v>260000</v>
      </c>
      <c r="G110" s="39">
        <v>260000</v>
      </c>
      <c r="H110" s="75">
        <v>480000</v>
      </c>
      <c r="I110" s="31">
        <f t="shared" si="13"/>
        <v>220000</v>
      </c>
      <c r="J110" s="11">
        <f t="shared" si="14"/>
        <v>84.62</v>
      </c>
      <c r="K110" s="87"/>
      <c r="L110" s="66"/>
      <c r="M110" s="21"/>
      <c r="N110" s="21"/>
      <c r="O110" s="3"/>
      <c r="P110" s="3"/>
      <c r="Q110" s="3"/>
      <c r="R110" s="3"/>
      <c r="S110" s="3"/>
      <c r="T110" s="3"/>
      <c r="U110" s="3"/>
      <c r="V110" s="3"/>
      <c r="W110" s="3"/>
      <c r="X110" s="3"/>
      <c r="Y110" s="4"/>
      <c r="Z110" s="4"/>
    </row>
    <row r="111" spans="1:26" s="10" customFormat="1" ht="31.5" customHeight="1" x14ac:dyDescent="0.25">
      <c r="A111" s="66"/>
      <c r="B111" s="29"/>
      <c r="C111" s="15" t="s">
        <v>106</v>
      </c>
      <c r="D111" s="15"/>
      <c r="E111" s="16" t="s">
        <v>259</v>
      </c>
      <c r="F111" s="39">
        <v>200000</v>
      </c>
      <c r="G111" s="39">
        <v>200000</v>
      </c>
      <c r="H111" s="75">
        <v>260000</v>
      </c>
      <c r="I111" s="31">
        <f t="shared" si="13"/>
        <v>60000</v>
      </c>
      <c r="J111" s="11">
        <f t="shared" si="14"/>
        <v>30</v>
      </c>
      <c r="K111" s="87"/>
      <c r="L111" s="66"/>
      <c r="M111" s="21"/>
      <c r="N111" s="21"/>
      <c r="O111" s="3"/>
      <c r="P111" s="3"/>
      <c r="Q111" s="3"/>
      <c r="R111" s="3"/>
      <c r="S111" s="3"/>
      <c r="T111" s="3"/>
      <c r="U111" s="3"/>
      <c r="V111" s="3"/>
      <c r="W111" s="3"/>
      <c r="X111" s="3"/>
      <c r="Y111" s="4"/>
      <c r="Z111" s="4"/>
    </row>
    <row r="112" spans="1:26" s="10" customFormat="1" ht="27.75" customHeight="1" x14ac:dyDescent="0.25">
      <c r="A112" s="66"/>
      <c r="B112" s="29"/>
      <c r="C112" s="15" t="s">
        <v>107</v>
      </c>
      <c r="D112" s="15"/>
      <c r="E112" s="16" t="s">
        <v>259</v>
      </c>
      <c r="F112" s="39">
        <v>340000</v>
      </c>
      <c r="G112" s="39">
        <v>340000</v>
      </c>
      <c r="H112" s="75">
        <v>440000</v>
      </c>
      <c r="I112" s="31">
        <f t="shared" si="13"/>
        <v>100000</v>
      </c>
      <c r="J112" s="11">
        <f t="shared" si="14"/>
        <v>29.41</v>
      </c>
      <c r="K112" s="87"/>
      <c r="L112" s="66"/>
      <c r="M112" s="21"/>
      <c r="N112" s="21"/>
      <c r="O112" s="3"/>
      <c r="P112" s="3"/>
      <c r="Q112" s="3"/>
      <c r="R112" s="3"/>
      <c r="S112" s="3"/>
      <c r="T112" s="3"/>
      <c r="U112" s="3"/>
      <c r="V112" s="3"/>
      <c r="W112" s="3"/>
      <c r="X112" s="3"/>
      <c r="Y112" s="4"/>
      <c r="Z112" s="4"/>
    </row>
    <row r="113" spans="1:26" s="10" customFormat="1" ht="27.75" customHeight="1" x14ac:dyDescent="0.25">
      <c r="A113" s="66"/>
      <c r="B113" s="29"/>
      <c r="C113" s="15" t="s">
        <v>108</v>
      </c>
      <c r="D113" s="15"/>
      <c r="E113" s="16" t="s">
        <v>259</v>
      </c>
      <c r="F113" s="39">
        <v>480000</v>
      </c>
      <c r="G113" s="39">
        <v>480000</v>
      </c>
      <c r="H113" s="75">
        <v>500000</v>
      </c>
      <c r="I113" s="31">
        <f t="shared" si="13"/>
        <v>20000</v>
      </c>
      <c r="J113" s="11">
        <f t="shared" si="14"/>
        <v>4.17</v>
      </c>
      <c r="K113" s="87"/>
      <c r="L113" s="66"/>
      <c r="M113" s="21"/>
      <c r="N113" s="21"/>
      <c r="O113" s="3"/>
      <c r="P113" s="3"/>
      <c r="Q113" s="3"/>
      <c r="R113" s="3"/>
      <c r="S113" s="3"/>
      <c r="T113" s="3"/>
      <c r="U113" s="3"/>
      <c r="V113" s="3"/>
      <c r="W113" s="3"/>
      <c r="X113" s="3"/>
      <c r="Y113" s="4"/>
      <c r="Z113" s="4"/>
    </row>
    <row r="114" spans="1:26" s="10" customFormat="1" x14ac:dyDescent="0.25">
      <c r="A114" s="66"/>
      <c r="B114" s="29"/>
      <c r="C114" s="15" t="s">
        <v>109</v>
      </c>
      <c r="D114" s="15"/>
      <c r="E114" s="66" t="s">
        <v>260</v>
      </c>
      <c r="F114" s="39">
        <v>2724000</v>
      </c>
      <c r="G114" s="39">
        <v>2724000</v>
      </c>
      <c r="H114" s="70">
        <v>2724000</v>
      </c>
      <c r="I114" s="31">
        <f t="shared" si="13"/>
        <v>0</v>
      </c>
      <c r="J114" s="11">
        <f t="shared" si="14"/>
        <v>0</v>
      </c>
      <c r="K114" s="87"/>
      <c r="L114" s="66"/>
      <c r="M114" s="21"/>
      <c r="N114" s="21"/>
      <c r="O114" s="3"/>
      <c r="P114" s="3"/>
      <c r="Q114" s="3"/>
      <c r="R114" s="3"/>
      <c r="S114" s="3"/>
      <c r="T114" s="3"/>
      <c r="U114" s="3"/>
      <c r="V114" s="3"/>
      <c r="W114" s="3"/>
      <c r="X114" s="3"/>
      <c r="Y114" s="4"/>
      <c r="Z114" s="4"/>
    </row>
    <row r="115" spans="1:26" s="10" customFormat="1" x14ac:dyDescent="0.25">
      <c r="A115" s="66"/>
      <c r="B115" s="29"/>
      <c r="C115" s="15" t="s">
        <v>110</v>
      </c>
      <c r="D115" s="15"/>
      <c r="E115" s="16" t="s">
        <v>259</v>
      </c>
      <c r="F115" s="39">
        <v>400000</v>
      </c>
      <c r="G115" s="39">
        <v>400000</v>
      </c>
      <c r="H115" s="39">
        <v>400000</v>
      </c>
      <c r="I115" s="31">
        <f t="shared" si="13"/>
        <v>0</v>
      </c>
      <c r="J115" s="11">
        <f t="shared" si="14"/>
        <v>0</v>
      </c>
      <c r="K115" s="87"/>
      <c r="L115" s="66"/>
      <c r="M115" s="21"/>
      <c r="N115" s="21"/>
      <c r="O115" s="3"/>
      <c r="P115" s="3"/>
      <c r="Q115" s="3"/>
      <c r="R115" s="3"/>
      <c r="S115" s="3"/>
      <c r="T115" s="3"/>
      <c r="U115" s="3"/>
      <c r="V115" s="3"/>
      <c r="W115" s="3"/>
      <c r="X115" s="3"/>
      <c r="Y115" s="4"/>
      <c r="Z115" s="4"/>
    </row>
    <row r="116" spans="1:26" s="10" customFormat="1" ht="25.5" x14ac:dyDescent="0.25">
      <c r="A116" s="66"/>
      <c r="B116" s="29"/>
      <c r="C116" s="15" t="s">
        <v>111</v>
      </c>
      <c r="D116" s="15"/>
      <c r="E116" s="16" t="s">
        <v>259</v>
      </c>
      <c r="F116" s="39">
        <v>4000000</v>
      </c>
      <c r="G116" s="39">
        <v>4000000</v>
      </c>
      <c r="H116" s="39">
        <v>10026000</v>
      </c>
      <c r="I116" s="31">
        <f t="shared" si="13"/>
        <v>6026000</v>
      </c>
      <c r="J116" s="11">
        <f t="shared" si="14"/>
        <v>150.65</v>
      </c>
      <c r="K116" s="87"/>
      <c r="L116" s="66"/>
      <c r="M116" s="21"/>
      <c r="N116" s="21"/>
      <c r="O116" s="3"/>
      <c r="P116" s="3"/>
      <c r="Q116" s="3"/>
      <c r="R116" s="3"/>
      <c r="S116" s="3"/>
      <c r="T116" s="3"/>
      <c r="U116" s="3"/>
      <c r="V116" s="3"/>
      <c r="W116" s="3"/>
      <c r="X116" s="3"/>
      <c r="Y116" s="4"/>
      <c r="Z116" s="4"/>
    </row>
    <row r="117" spans="1:26" s="10" customFormat="1" ht="25.5" x14ac:dyDescent="0.25">
      <c r="A117" s="66"/>
      <c r="B117" s="29"/>
      <c r="C117" s="15" t="s">
        <v>112</v>
      </c>
      <c r="D117" s="15"/>
      <c r="E117" s="16" t="s">
        <v>259</v>
      </c>
      <c r="F117" s="54">
        <v>5000000</v>
      </c>
      <c r="G117" s="54">
        <v>5000000</v>
      </c>
      <c r="H117" s="54">
        <v>11926000</v>
      </c>
      <c r="I117" s="31">
        <f t="shared" si="13"/>
        <v>6926000</v>
      </c>
      <c r="J117" s="11">
        <f t="shared" si="14"/>
        <v>138.52000000000001</v>
      </c>
      <c r="K117" s="87"/>
      <c r="L117" s="66"/>
      <c r="M117" s="21"/>
      <c r="N117" s="21"/>
      <c r="O117" s="3"/>
      <c r="P117" s="3"/>
      <c r="Q117" s="3"/>
      <c r="R117" s="3"/>
      <c r="S117" s="3"/>
      <c r="T117" s="3"/>
      <c r="U117" s="3"/>
      <c r="V117" s="3"/>
      <c r="W117" s="3"/>
      <c r="X117" s="3"/>
      <c r="Y117" s="4"/>
      <c r="Z117" s="4"/>
    </row>
    <row r="118" spans="1:26" s="10" customFormat="1" ht="38.25" x14ac:dyDescent="0.25">
      <c r="A118" s="66"/>
      <c r="B118" s="29"/>
      <c r="C118" s="15" t="s">
        <v>113</v>
      </c>
      <c r="D118" s="15"/>
      <c r="E118" s="16" t="s">
        <v>259</v>
      </c>
      <c r="F118" s="39">
        <v>5000000</v>
      </c>
      <c r="G118" s="39">
        <v>5000000</v>
      </c>
      <c r="H118" s="39">
        <v>6718000</v>
      </c>
      <c r="I118" s="31">
        <f t="shared" si="13"/>
        <v>1718000</v>
      </c>
      <c r="J118" s="11">
        <f t="shared" si="14"/>
        <v>34.36</v>
      </c>
      <c r="K118" s="87"/>
      <c r="L118" s="66"/>
      <c r="M118" s="21"/>
      <c r="N118" s="21"/>
      <c r="O118" s="3"/>
      <c r="P118" s="3"/>
      <c r="Q118" s="3"/>
      <c r="R118" s="3"/>
      <c r="S118" s="3"/>
      <c r="T118" s="3"/>
      <c r="U118" s="3"/>
      <c r="V118" s="3"/>
      <c r="W118" s="3"/>
      <c r="X118" s="3"/>
      <c r="Y118" s="4"/>
      <c r="Z118" s="4"/>
    </row>
    <row r="119" spans="1:26" s="10" customFormat="1" ht="25.5" x14ac:dyDescent="0.25">
      <c r="A119" s="66"/>
      <c r="B119" s="29"/>
      <c r="C119" s="15" t="s">
        <v>114</v>
      </c>
      <c r="D119" s="15"/>
      <c r="E119" s="16" t="s">
        <v>259</v>
      </c>
      <c r="F119" s="39">
        <v>5000000</v>
      </c>
      <c r="G119" s="39">
        <v>5000000</v>
      </c>
      <c r="H119" s="39">
        <v>6718000</v>
      </c>
      <c r="I119" s="31">
        <f t="shared" si="13"/>
        <v>1718000</v>
      </c>
      <c r="J119" s="11">
        <f t="shared" si="14"/>
        <v>34.36</v>
      </c>
      <c r="K119" s="87"/>
      <c r="L119" s="66"/>
      <c r="M119" s="21"/>
      <c r="N119" s="21"/>
      <c r="O119" s="3"/>
      <c r="P119" s="3"/>
      <c r="Q119" s="3"/>
      <c r="R119" s="3"/>
      <c r="S119" s="3"/>
      <c r="T119" s="3"/>
      <c r="U119" s="3"/>
      <c r="V119" s="3"/>
      <c r="W119" s="3"/>
      <c r="X119" s="3"/>
      <c r="Y119" s="4"/>
      <c r="Z119" s="4"/>
    </row>
    <row r="120" spans="1:26" s="10" customFormat="1" ht="25.5" x14ac:dyDescent="0.25">
      <c r="A120" s="66"/>
      <c r="B120" s="29"/>
      <c r="C120" s="15" t="s">
        <v>115</v>
      </c>
      <c r="D120" s="15"/>
      <c r="E120" s="16" t="s">
        <v>259</v>
      </c>
      <c r="F120" s="39">
        <v>2300000</v>
      </c>
      <c r="G120" s="39">
        <v>2300000</v>
      </c>
      <c r="H120" s="70">
        <v>2300000</v>
      </c>
      <c r="I120" s="31">
        <f t="shared" si="13"/>
        <v>0</v>
      </c>
      <c r="J120" s="11">
        <f t="shared" si="14"/>
        <v>0</v>
      </c>
      <c r="K120" s="87"/>
      <c r="L120" s="66"/>
      <c r="M120" s="21"/>
      <c r="N120" s="21"/>
      <c r="O120" s="3"/>
      <c r="P120" s="3"/>
      <c r="Q120" s="3"/>
      <c r="R120" s="3"/>
      <c r="S120" s="3"/>
      <c r="T120" s="3"/>
      <c r="U120" s="3"/>
      <c r="V120" s="3"/>
      <c r="W120" s="3"/>
      <c r="X120" s="3"/>
      <c r="Y120" s="4"/>
      <c r="Z120" s="4"/>
    </row>
    <row r="121" spans="1:26" s="10" customFormat="1" ht="25.5" x14ac:dyDescent="0.25">
      <c r="A121" s="66"/>
      <c r="B121" s="29"/>
      <c r="C121" s="15" t="s">
        <v>116</v>
      </c>
      <c r="D121" s="15"/>
      <c r="E121" s="16" t="s">
        <v>259</v>
      </c>
      <c r="F121" s="39">
        <v>1200000</v>
      </c>
      <c r="G121" s="39">
        <v>1200000</v>
      </c>
      <c r="H121" s="39">
        <v>1200000</v>
      </c>
      <c r="I121" s="31">
        <f t="shared" si="13"/>
        <v>0</v>
      </c>
      <c r="J121" s="11">
        <f t="shared" si="14"/>
        <v>0</v>
      </c>
      <c r="K121" s="87"/>
      <c r="L121" s="66"/>
      <c r="M121" s="21"/>
      <c r="N121" s="21"/>
      <c r="O121" s="3"/>
      <c r="P121" s="3"/>
      <c r="Q121" s="3"/>
      <c r="R121" s="3"/>
      <c r="S121" s="3"/>
      <c r="T121" s="3"/>
      <c r="U121" s="3"/>
      <c r="V121" s="3"/>
      <c r="W121" s="3"/>
      <c r="X121" s="3"/>
      <c r="Y121" s="4"/>
      <c r="Z121" s="4"/>
    </row>
    <row r="122" spans="1:26" s="10" customFormat="1" ht="25.5" x14ac:dyDescent="0.25">
      <c r="A122" s="66"/>
      <c r="B122" s="29"/>
      <c r="C122" s="15" t="s">
        <v>117</v>
      </c>
      <c r="D122" s="15"/>
      <c r="E122" s="16" t="s">
        <v>259</v>
      </c>
      <c r="F122" s="39">
        <v>1000000</v>
      </c>
      <c r="G122" s="39">
        <v>1000000</v>
      </c>
      <c r="H122" s="39">
        <v>1000000</v>
      </c>
      <c r="I122" s="31">
        <f t="shared" si="13"/>
        <v>0</v>
      </c>
      <c r="J122" s="11">
        <f t="shared" si="14"/>
        <v>0</v>
      </c>
      <c r="K122" s="87"/>
      <c r="L122" s="66"/>
      <c r="M122" s="21"/>
      <c r="N122" s="21"/>
      <c r="O122" s="3"/>
      <c r="P122" s="3"/>
      <c r="Q122" s="3"/>
      <c r="R122" s="3"/>
      <c r="S122" s="3"/>
      <c r="T122" s="3"/>
      <c r="U122" s="3"/>
      <c r="V122" s="3"/>
      <c r="W122" s="3"/>
      <c r="X122" s="3"/>
      <c r="Y122" s="4"/>
      <c r="Z122" s="4"/>
    </row>
    <row r="123" spans="1:26" s="10" customFormat="1" ht="25.5" x14ac:dyDescent="0.25">
      <c r="A123" s="66"/>
      <c r="B123" s="29"/>
      <c r="C123" s="15" t="s">
        <v>118</v>
      </c>
      <c r="D123" s="15"/>
      <c r="E123" s="16" t="s">
        <v>259</v>
      </c>
      <c r="F123" s="39">
        <v>700000</v>
      </c>
      <c r="G123" s="39">
        <v>700000</v>
      </c>
      <c r="H123" s="39">
        <v>700000</v>
      </c>
      <c r="I123" s="31">
        <f t="shared" si="13"/>
        <v>0</v>
      </c>
      <c r="J123" s="11">
        <f t="shared" si="14"/>
        <v>0</v>
      </c>
      <c r="K123" s="87"/>
      <c r="L123" s="66"/>
      <c r="M123" s="21"/>
      <c r="N123" s="21"/>
      <c r="O123" s="3"/>
      <c r="P123" s="3"/>
      <c r="Q123" s="3"/>
      <c r="R123" s="3"/>
      <c r="S123" s="3"/>
      <c r="T123" s="3"/>
      <c r="U123" s="3"/>
      <c r="V123" s="3"/>
      <c r="W123" s="3"/>
      <c r="X123" s="3"/>
      <c r="Y123" s="4"/>
      <c r="Z123" s="4"/>
    </row>
    <row r="124" spans="1:26" s="10" customFormat="1" x14ac:dyDescent="0.25">
      <c r="A124" s="66"/>
      <c r="B124" s="29"/>
      <c r="C124" s="15" t="s">
        <v>119</v>
      </c>
      <c r="D124" s="15"/>
      <c r="E124" s="16" t="s">
        <v>259</v>
      </c>
      <c r="F124" s="39">
        <v>1200000</v>
      </c>
      <c r="G124" s="39">
        <v>1200000</v>
      </c>
      <c r="H124" s="39">
        <v>1200000</v>
      </c>
      <c r="I124" s="31">
        <f t="shared" si="13"/>
        <v>0</v>
      </c>
      <c r="J124" s="11">
        <f t="shared" si="14"/>
        <v>0</v>
      </c>
      <c r="K124" s="87"/>
      <c r="L124" s="66"/>
      <c r="M124" s="21"/>
      <c r="N124" s="21"/>
      <c r="O124" s="3"/>
      <c r="P124" s="3"/>
      <c r="Q124" s="3"/>
      <c r="R124" s="3"/>
      <c r="S124" s="3"/>
      <c r="T124" s="3"/>
      <c r="U124" s="3"/>
      <c r="V124" s="3"/>
      <c r="W124" s="3"/>
      <c r="X124" s="3"/>
      <c r="Y124" s="4"/>
      <c r="Z124" s="4"/>
    </row>
    <row r="125" spans="1:26" s="10" customFormat="1" ht="25.5" x14ac:dyDescent="0.25">
      <c r="A125" s="66"/>
      <c r="B125" s="29"/>
      <c r="C125" s="15" t="s">
        <v>120</v>
      </c>
      <c r="D125" s="15"/>
      <c r="E125" s="16" t="s">
        <v>259</v>
      </c>
      <c r="F125" s="39">
        <v>2000000</v>
      </c>
      <c r="G125" s="39">
        <v>2000000</v>
      </c>
      <c r="H125" s="54">
        <v>2000000</v>
      </c>
      <c r="I125" s="31">
        <f t="shared" si="13"/>
        <v>0</v>
      </c>
      <c r="J125" s="11">
        <f t="shared" si="14"/>
        <v>0</v>
      </c>
      <c r="K125" s="87"/>
      <c r="L125" s="66"/>
      <c r="M125" s="21"/>
      <c r="N125" s="21"/>
      <c r="O125" s="3"/>
      <c r="P125" s="3"/>
      <c r="Q125" s="3"/>
      <c r="R125" s="3"/>
      <c r="S125" s="3"/>
      <c r="T125" s="3"/>
      <c r="U125" s="3"/>
      <c r="V125" s="3"/>
      <c r="W125" s="3"/>
      <c r="X125" s="3"/>
      <c r="Y125" s="4"/>
      <c r="Z125" s="4"/>
    </row>
    <row r="126" spans="1:26" s="10" customFormat="1" ht="53.25" customHeight="1" x14ac:dyDescent="0.25">
      <c r="A126" s="66"/>
      <c r="B126" s="29"/>
      <c r="C126" s="15" t="s">
        <v>121</v>
      </c>
      <c r="D126" s="15"/>
      <c r="E126" s="66" t="s">
        <v>262</v>
      </c>
      <c r="F126" s="39">
        <v>700000</v>
      </c>
      <c r="G126" s="76">
        <v>875000</v>
      </c>
      <c r="H126" s="76">
        <v>1803100</v>
      </c>
      <c r="I126" s="31">
        <f t="shared" si="13"/>
        <v>928100</v>
      </c>
      <c r="J126" s="11">
        <f t="shared" si="14"/>
        <v>106.07</v>
      </c>
      <c r="K126" s="87"/>
      <c r="L126" s="66"/>
      <c r="M126" s="21"/>
      <c r="N126" s="21"/>
      <c r="O126" s="3"/>
      <c r="P126" s="3"/>
      <c r="Q126" s="3"/>
      <c r="R126" s="3"/>
      <c r="S126" s="3"/>
      <c r="T126" s="3"/>
      <c r="U126" s="3"/>
      <c r="V126" s="3"/>
      <c r="W126" s="3"/>
      <c r="X126" s="3"/>
      <c r="Y126" s="4"/>
      <c r="Z126" s="4"/>
    </row>
    <row r="127" spans="1:26" s="10" customFormat="1" ht="42" customHeight="1" x14ac:dyDescent="0.25">
      <c r="A127" s="66"/>
      <c r="B127" s="29"/>
      <c r="C127" s="15" t="s">
        <v>122</v>
      </c>
      <c r="D127" s="15"/>
      <c r="E127" s="66" t="s">
        <v>262</v>
      </c>
      <c r="F127" s="39">
        <v>400000</v>
      </c>
      <c r="G127" s="75">
        <v>500000</v>
      </c>
      <c r="H127" s="75">
        <v>805500</v>
      </c>
      <c r="I127" s="31">
        <f t="shared" si="13"/>
        <v>305500</v>
      </c>
      <c r="J127" s="11">
        <f t="shared" si="14"/>
        <v>61.1</v>
      </c>
      <c r="K127" s="87"/>
      <c r="L127" s="66"/>
      <c r="M127" s="21"/>
      <c r="N127" s="21"/>
      <c r="O127" s="3"/>
      <c r="P127" s="3"/>
      <c r="Q127" s="3"/>
      <c r="R127" s="3"/>
      <c r="S127" s="3"/>
      <c r="T127" s="3"/>
      <c r="U127" s="3"/>
      <c r="V127" s="3"/>
      <c r="W127" s="3"/>
      <c r="X127" s="3"/>
      <c r="Y127" s="4"/>
      <c r="Z127" s="4"/>
    </row>
    <row r="128" spans="1:26" s="10" customFormat="1" ht="38.25" x14ac:dyDescent="0.25">
      <c r="A128" s="66"/>
      <c r="B128" s="29"/>
      <c r="C128" s="15" t="s">
        <v>324</v>
      </c>
      <c r="D128" s="15"/>
      <c r="E128" s="66" t="s">
        <v>262</v>
      </c>
      <c r="F128" s="39">
        <v>260000</v>
      </c>
      <c r="G128" s="75">
        <v>322000</v>
      </c>
      <c r="H128" s="75">
        <v>595800</v>
      </c>
      <c r="I128" s="31">
        <f t="shared" si="13"/>
        <v>273800</v>
      </c>
      <c r="J128" s="11">
        <f t="shared" si="14"/>
        <v>85.03</v>
      </c>
      <c r="K128" s="87"/>
      <c r="L128" s="66"/>
      <c r="M128" s="21"/>
      <c r="N128" s="21"/>
      <c r="O128" s="3"/>
      <c r="P128" s="3"/>
      <c r="Q128" s="3"/>
      <c r="R128" s="3"/>
      <c r="S128" s="3"/>
      <c r="T128" s="3"/>
      <c r="U128" s="3"/>
      <c r="V128" s="3"/>
      <c r="W128" s="3"/>
      <c r="X128" s="3"/>
      <c r="Y128" s="4"/>
      <c r="Z128" s="4"/>
    </row>
    <row r="129" spans="1:26" s="10" customFormat="1" ht="25.5" x14ac:dyDescent="0.25">
      <c r="A129" s="66"/>
      <c r="B129" s="29"/>
      <c r="C129" s="40" t="s">
        <v>123</v>
      </c>
      <c r="D129" s="40"/>
      <c r="E129" s="80" t="s">
        <v>262</v>
      </c>
      <c r="F129" s="54">
        <v>1600000</v>
      </c>
      <c r="G129" s="77">
        <v>1850000</v>
      </c>
      <c r="H129" s="77">
        <v>2943200</v>
      </c>
      <c r="I129" s="55">
        <f t="shared" si="13"/>
        <v>1093200</v>
      </c>
      <c r="J129" s="56">
        <f t="shared" si="14"/>
        <v>59.09</v>
      </c>
      <c r="K129" s="87"/>
      <c r="L129" s="80"/>
      <c r="M129" s="21"/>
      <c r="N129" s="21"/>
      <c r="O129" s="3"/>
      <c r="P129" s="3"/>
      <c r="Q129" s="3"/>
      <c r="R129" s="3"/>
      <c r="S129" s="3"/>
      <c r="T129" s="3"/>
      <c r="U129" s="3"/>
      <c r="V129" s="3"/>
      <c r="W129" s="3"/>
      <c r="X129" s="3"/>
      <c r="Y129" s="4"/>
      <c r="Z129" s="4"/>
    </row>
    <row r="130" spans="1:26" s="69" customFormat="1" ht="25.5" x14ac:dyDescent="0.25">
      <c r="A130" s="66"/>
      <c r="B130" s="29"/>
      <c r="C130" s="15" t="s">
        <v>283</v>
      </c>
      <c r="D130" s="66" t="s">
        <v>284</v>
      </c>
      <c r="E130" s="66" t="s">
        <v>262</v>
      </c>
      <c r="F130" s="62">
        <v>225000</v>
      </c>
      <c r="G130" s="62">
        <v>225000</v>
      </c>
      <c r="H130" s="71">
        <v>225000</v>
      </c>
      <c r="I130" s="62">
        <f t="shared" si="13"/>
        <v>0</v>
      </c>
      <c r="J130" s="63">
        <f t="shared" ref="J130:J162" si="15">I130/G130</f>
        <v>0</v>
      </c>
      <c r="K130" s="85" t="s">
        <v>285</v>
      </c>
      <c r="L130" s="66"/>
      <c r="M130" s="67"/>
      <c r="N130" s="67"/>
      <c r="O130" s="67"/>
      <c r="P130" s="67"/>
      <c r="Q130" s="67"/>
      <c r="R130" s="67"/>
      <c r="S130" s="67"/>
      <c r="T130" s="67"/>
      <c r="U130" s="67"/>
      <c r="V130" s="67"/>
      <c r="W130" s="67"/>
      <c r="X130" s="67"/>
      <c r="Y130" s="68"/>
      <c r="Z130" s="68"/>
    </row>
    <row r="131" spans="1:26" s="69" customFormat="1" ht="18" customHeight="1" x14ac:dyDescent="0.25">
      <c r="A131" s="66"/>
      <c r="B131" s="29"/>
      <c r="C131" s="15" t="s">
        <v>286</v>
      </c>
      <c r="D131" s="66" t="s">
        <v>287</v>
      </c>
      <c r="E131" s="66" t="s">
        <v>325</v>
      </c>
      <c r="F131" s="62">
        <v>63000</v>
      </c>
      <c r="G131" s="62">
        <v>63000</v>
      </c>
      <c r="H131" s="62">
        <v>63000</v>
      </c>
      <c r="I131" s="62">
        <f t="shared" si="13"/>
        <v>0</v>
      </c>
      <c r="J131" s="63">
        <f t="shared" si="15"/>
        <v>0</v>
      </c>
      <c r="K131" s="87"/>
      <c r="L131" s="66"/>
      <c r="M131" s="67"/>
      <c r="N131" s="67"/>
      <c r="O131" s="67"/>
      <c r="P131" s="67"/>
      <c r="Q131" s="67"/>
      <c r="R131" s="67"/>
      <c r="S131" s="67"/>
      <c r="T131" s="67"/>
      <c r="U131" s="67"/>
      <c r="V131" s="67"/>
      <c r="W131" s="67"/>
      <c r="X131" s="67"/>
      <c r="Y131" s="68"/>
      <c r="Z131" s="68"/>
    </row>
    <row r="132" spans="1:26" s="69" customFormat="1" x14ac:dyDescent="0.25">
      <c r="A132" s="66"/>
      <c r="B132" s="29"/>
      <c r="C132" s="15" t="s">
        <v>288</v>
      </c>
      <c r="D132" s="66" t="s">
        <v>289</v>
      </c>
      <c r="E132" s="66" t="s">
        <v>260</v>
      </c>
      <c r="F132" s="62">
        <v>100000</v>
      </c>
      <c r="G132" s="62">
        <v>100000</v>
      </c>
      <c r="H132" s="62">
        <v>100000</v>
      </c>
      <c r="I132" s="62">
        <f t="shared" si="13"/>
        <v>0</v>
      </c>
      <c r="J132" s="63">
        <f t="shared" si="15"/>
        <v>0</v>
      </c>
      <c r="K132" s="87"/>
      <c r="L132" s="66"/>
      <c r="M132" s="67"/>
      <c r="N132" s="67"/>
      <c r="O132" s="67"/>
      <c r="P132" s="67"/>
      <c r="Q132" s="67"/>
      <c r="R132" s="67"/>
      <c r="S132" s="67"/>
      <c r="T132" s="67"/>
      <c r="U132" s="67"/>
      <c r="V132" s="67"/>
      <c r="W132" s="67"/>
      <c r="X132" s="67"/>
      <c r="Y132" s="68"/>
      <c r="Z132" s="68"/>
    </row>
    <row r="133" spans="1:26" s="69" customFormat="1" x14ac:dyDescent="0.25">
      <c r="A133" s="66"/>
      <c r="B133" s="29"/>
      <c r="C133" s="15" t="s">
        <v>290</v>
      </c>
      <c r="D133" s="66" t="s">
        <v>291</v>
      </c>
      <c r="E133" s="66" t="s">
        <v>326</v>
      </c>
      <c r="F133" s="62">
        <v>940000</v>
      </c>
      <c r="G133" s="62">
        <v>940000</v>
      </c>
      <c r="H133" s="62">
        <v>940000</v>
      </c>
      <c r="I133" s="62">
        <f t="shared" si="13"/>
        <v>0</v>
      </c>
      <c r="J133" s="63">
        <f t="shared" si="15"/>
        <v>0</v>
      </c>
      <c r="K133" s="87"/>
      <c r="L133" s="66"/>
      <c r="M133" s="67"/>
      <c r="N133" s="67"/>
      <c r="O133" s="67"/>
      <c r="P133" s="67"/>
      <c r="Q133" s="67"/>
      <c r="R133" s="67"/>
      <c r="S133" s="67"/>
      <c r="T133" s="67"/>
      <c r="U133" s="67"/>
      <c r="V133" s="67"/>
      <c r="W133" s="67"/>
      <c r="X133" s="67"/>
      <c r="Y133" s="68"/>
      <c r="Z133" s="68"/>
    </row>
    <row r="134" spans="1:26" s="69" customFormat="1" x14ac:dyDescent="0.25">
      <c r="A134" s="66"/>
      <c r="B134" s="29"/>
      <c r="C134" s="15" t="s">
        <v>292</v>
      </c>
      <c r="D134" s="66" t="s">
        <v>289</v>
      </c>
      <c r="E134" s="66" t="s">
        <v>260</v>
      </c>
      <c r="F134" s="62">
        <v>100000</v>
      </c>
      <c r="G134" s="62">
        <v>100000</v>
      </c>
      <c r="H134" s="62">
        <v>100000</v>
      </c>
      <c r="I134" s="62">
        <f t="shared" si="13"/>
        <v>0</v>
      </c>
      <c r="J134" s="63">
        <f t="shared" si="15"/>
        <v>0</v>
      </c>
      <c r="K134" s="87"/>
      <c r="L134" s="66"/>
      <c r="M134" s="67"/>
      <c r="N134" s="67"/>
      <c r="O134" s="67"/>
      <c r="P134" s="67"/>
      <c r="Q134" s="67"/>
      <c r="R134" s="67"/>
      <c r="S134" s="67"/>
      <c r="T134" s="67"/>
      <c r="U134" s="67"/>
      <c r="V134" s="67"/>
      <c r="W134" s="67"/>
      <c r="X134" s="67"/>
      <c r="Y134" s="68"/>
      <c r="Z134" s="68"/>
    </row>
    <row r="135" spans="1:26" s="69" customFormat="1" x14ac:dyDescent="0.25">
      <c r="A135" s="66"/>
      <c r="B135" s="29"/>
      <c r="C135" s="15" t="s">
        <v>293</v>
      </c>
      <c r="D135" s="66" t="s">
        <v>289</v>
      </c>
      <c r="E135" s="66" t="s">
        <v>260</v>
      </c>
      <c r="F135" s="62">
        <v>120000</v>
      </c>
      <c r="G135" s="62">
        <v>120000</v>
      </c>
      <c r="H135" s="62">
        <v>120000</v>
      </c>
      <c r="I135" s="62">
        <f t="shared" si="13"/>
        <v>0</v>
      </c>
      <c r="J135" s="63">
        <f t="shared" si="15"/>
        <v>0</v>
      </c>
      <c r="K135" s="87"/>
      <c r="L135" s="66"/>
      <c r="M135" s="67"/>
      <c r="N135" s="67"/>
      <c r="O135" s="67"/>
      <c r="P135" s="67"/>
      <c r="Q135" s="67"/>
      <c r="R135" s="67"/>
      <c r="S135" s="67"/>
      <c r="T135" s="67"/>
      <c r="U135" s="67"/>
      <c r="V135" s="67"/>
      <c r="W135" s="67"/>
      <c r="X135" s="67"/>
      <c r="Y135" s="68"/>
      <c r="Z135" s="68"/>
    </row>
    <row r="136" spans="1:26" s="69" customFormat="1" x14ac:dyDescent="0.25">
      <c r="A136" s="66"/>
      <c r="B136" s="29"/>
      <c r="C136" s="15" t="s">
        <v>294</v>
      </c>
      <c r="D136" s="66" t="s">
        <v>295</v>
      </c>
      <c r="E136" s="66" t="s">
        <v>260</v>
      </c>
      <c r="F136" s="62">
        <v>8000</v>
      </c>
      <c r="G136" s="62">
        <v>8000</v>
      </c>
      <c r="H136" s="62">
        <v>8000</v>
      </c>
      <c r="I136" s="62">
        <f t="shared" si="13"/>
        <v>0</v>
      </c>
      <c r="J136" s="63">
        <f t="shared" si="15"/>
        <v>0</v>
      </c>
      <c r="K136" s="87"/>
      <c r="L136" s="66"/>
      <c r="M136" s="67"/>
      <c r="N136" s="67"/>
      <c r="O136" s="67"/>
      <c r="P136" s="67"/>
      <c r="Q136" s="67"/>
      <c r="R136" s="67"/>
      <c r="S136" s="67"/>
      <c r="T136" s="67"/>
      <c r="U136" s="67"/>
      <c r="V136" s="67"/>
      <c r="W136" s="67"/>
      <c r="X136" s="67"/>
      <c r="Y136" s="68"/>
      <c r="Z136" s="68"/>
    </row>
    <row r="137" spans="1:26" s="74" customFormat="1" x14ac:dyDescent="0.25">
      <c r="A137" s="66"/>
      <c r="B137" s="29"/>
      <c r="C137" s="15" t="s">
        <v>311</v>
      </c>
      <c r="D137" s="66" t="s">
        <v>296</v>
      </c>
      <c r="E137" s="66" t="s">
        <v>327</v>
      </c>
      <c r="F137" s="62">
        <v>138000</v>
      </c>
      <c r="G137" s="62">
        <v>120000</v>
      </c>
      <c r="H137" s="62">
        <v>120000</v>
      </c>
      <c r="I137" s="62">
        <f t="shared" si="13"/>
        <v>0</v>
      </c>
      <c r="J137" s="63">
        <f t="shared" si="15"/>
        <v>0</v>
      </c>
      <c r="K137" s="87"/>
      <c r="L137" s="66"/>
      <c r="M137" s="72"/>
      <c r="N137" s="72"/>
      <c r="O137" s="72"/>
      <c r="P137" s="72"/>
      <c r="Q137" s="72"/>
      <c r="R137" s="72"/>
      <c r="S137" s="72"/>
      <c r="T137" s="72"/>
      <c r="U137" s="72"/>
      <c r="V137" s="72"/>
      <c r="W137" s="72"/>
      <c r="X137" s="72"/>
      <c r="Y137" s="73"/>
      <c r="Z137" s="73"/>
    </row>
    <row r="138" spans="1:26" s="69" customFormat="1" x14ac:dyDescent="0.25">
      <c r="A138" s="66"/>
      <c r="B138" s="29"/>
      <c r="C138" s="15" t="s">
        <v>312</v>
      </c>
      <c r="D138" s="66" t="s">
        <v>296</v>
      </c>
      <c r="E138" s="66" t="s">
        <v>327</v>
      </c>
      <c r="F138" s="62">
        <v>162000</v>
      </c>
      <c r="G138" s="62">
        <v>141000</v>
      </c>
      <c r="H138" s="62">
        <v>141000</v>
      </c>
      <c r="I138" s="62">
        <f t="shared" si="13"/>
        <v>0</v>
      </c>
      <c r="J138" s="63">
        <f t="shared" si="15"/>
        <v>0</v>
      </c>
      <c r="K138" s="87"/>
      <c r="L138" s="66"/>
      <c r="M138" s="67"/>
      <c r="N138" s="67"/>
      <c r="O138" s="67"/>
      <c r="P138" s="67"/>
      <c r="Q138" s="67"/>
      <c r="R138" s="67"/>
      <c r="S138" s="67"/>
      <c r="T138" s="67"/>
      <c r="U138" s="67"/>
      <c r="V138" s="67"/>
      <c r="W138" s="67"/>
      <c r="X138" s="67"/>
      <c r="Y138" s="68"/>
      <c r="Z138" s="68"/>
    </row>
    <row r="139" spans="1:26" s="69" customFormat="1" ht="25.5" x14ac:dyDescent="0.25">
      <c r="A139" s="66"/>
      <c r="B139" s="29"/>
      <c r="C139" s="15" t="s">
        <v>307</v>
      </c>
      <c r="D139" s="66" t="s">
        <v>296</v>
      </c>
      <c r="E139" s="66" t="s">
        <v>327</v>
      </c>
      <c r="F139" s="62">
        <v>150000</v>
      </c>
      <c r="G139" s="62">
        <v>130000</v>
      </c>
      <c r="H139" s="62">
        <v>130000</v>
      </c>
      <c r="I139" s="62">
        <f t="shared" si="13"/>
        <v>0</v>
      </c>
      <c r="J139" s="63">
        <f t="shared" si="15"/>
        <v>0</v>
      </c>
      <c r="K139" s="87"/>
      <c r="L139" s="66"/>
      <c r="M139" s="67"/>
      <c r="N139" s="67"/>
      <c r="O139" s="67"/>
      <c r="P139" s="67"/>
      <c r="Q139" s="67"/>
      <c r="R139" s="67"/>
      <c r="S139" s="67"/>
      <c r="T139" s="67"/>
      <c r="U139" s="67"/>
      <c r="V139" s="67"/>
      <c r="W139" s="67"/>
      <c r="X139" s="67"/>
      <c r="Y139" s="68"/>
      <c r="Z139" s="68"/>
    </row>
    <row r="140" spans="1:26" s="69" customFormat="1" ht="25.5" x14ac:dyDescent="0.25">
      <c r="A140" s="66"/>
      <c r="B140" s="29"/>
      <c r="C140" s="15" t="s">
        <v>303</v>
      </c>
      <c r="D140" s="66" t="s">
        <v>296</v>
      </c>
      <c r="E140" s="66" t="s">
        <v>327</v>
      </c>
      <c r="F140" s="62">
        <v>178000</v>
      </c>
      <c r="G140" s="62">
        <v>156000</v>
      </c>
      <c r="H140" s="62">
        <v>156000</v>
      </c>
      <c r="I140" s="62">
        <f t="shared" si="13"/>
        <v>0</v>
      </c>
      <c r="J140" s="63">
        <f t="shared" si="15"/>
        <v>0</v>
      </c>
      <c r="K140" s="87"/>
      <c r="L140" s="66"/>
      <c r="M140" s="67"/>
      <c r="N140" s="67"/>
      <c r="O140" s="67"/>
      <c r="P140" s="67"/>
      <c r="Q140" s="67"/>
      <c r="R140" s="67"/>
      <c r="S140" s="67"/>
      <c r="T140" s="67"/>
      <c r="U140" s="67"/>
      <c r="V140" s="67"/>
      <c r="W140" s="67"/>
      <c r="X140" s="67"/>
      <c r="Y140" s="68"/>
      <c r="Z140" s="68"/>
    </row>
    <row r="141" spans="1:26" s="69" customFormat="1" x14ac:dyDescent="0.25">
      <c r="A141" s="66"/>
      <c r="B141" s="29"/>
      <c r="C141" s="15" t="s">
        <v>304</v>
      </c>
      <c r="D141" s="66" t="s">
        <v>296</v>
      </c>
      <c r="E141" s="66" t="s">
        <v>327</v>
      </c>
      <c r="F141" s="62">
        <v>260000</v>
      </c>
      <c r="G141" s="62">
        <v>230000</v>
      </c>
      <c r="H141" s="62">
        <v>230000</v>
      </c>
      <c r="I141" s="62">
        <f t="shared" si="13"/>
        <v>0</v>
      </c>
      <c r="J141" s="63">
        <f t="shared" si="15"/>
        <v>0</v>
      </c>
      <c r="K141" s="87"/>
      <c r="L141" s="66"/>
      <c r="M141" s="67"/>
      <c r="N141" s="67"/>
      <c r="O141" s="67"/>
      <c r="P141" s="67"/>
      <c r="Q141" s="67"/>
      <c r="R141" s="67"/>
      <c r="S141" s="67"/>
      <c r="T141" s="67"/>
      <c r="U141" s="67"/>
      <c r="V141" s="67"/>
      <c r="W141" s="67"/>
      <c r="X141" s="67"/>
      <c r="Y141" s="68"/>
      <c r="Z141" s="68"/>
    </row>
    <row r="142" spans="1:26" s="69" customFormat="1" ht="25.5" x14ac:dyDescent="0.25">
      <c r="A142" s="66"/>
      <c r="B142" s="29"/>
      <c r="C142" s="15" t="s">
        <v>308</v>
      </c>
      <c r="D142" s="66" t="s">
        <v>296</v>
      </c>
      <c r="E142" s="66" t="s">
        <v>327</v>
      </c>
      <c r="F142" s="62">
        <v>275000</v>
      </c>
      <c r="G142" s="62">
        <v>243000</v>
      </c>
      <c r="H142" s="62">
        <v>243000</v>
      </c>
      <c r="I142" s="62">
        <f t="shared" si="13"/>
        <v>0</v>
      </c>
      <c r="J142" s="63">
        <f t="shared" si="15"/>
        <v>0</v>
      </c>
      <c r="K142" s="87"/>
      <c r="L142" s="66"/>
      <c r="M142" s="67"/>
      <c r="N142" s="67"/>
      <c r="O142" s="67"/>
      <c r="P142" s="67"/>
      <c r="Q142" s="67"/>
      <c r="R142" s="67"/>
      <c r="S142" s="67"/>
      <c r="T142" s="67"/>
      <c r="U142" s="67"/>
      <c r="V142" s="67"/>
      <c r="W142" s="67"/>
      <c r="X142" s="67"/>
      <c r="Y142" s="68"/>
      <c r="Z142" s="68"/>
    </row>
    <row r="143" spans="1:26" s="69" customFormat="1" ht="25.5" x14ac:dyDescent="0.25">
      <c r="A143" s="66"/>
      <c r="B143" s="29"/>
      <c r="C143" s="15" t="s">
        <v>323</v>
      </c>
      <c r="D143" s="66" t="s">
        <v>296</v>
      </c>
      <c r="E143" s="66" t="s">
        <v>327</v>
      </c>
      <c r="F143" s="62">
        <v>275000</v>
      </c>
      <c r="G143" s="62">
        <v>243000</v>
      </c>
      <c r="H143" s="62">
        <v>243000</v>
      </c>
      <c r="I143" s="62">
        <f t="shared" si="13"/>
        <v>0</v>
      </c>
      <c r="J143" s="63">
        <f t="shared" si="15"/>
        <v>0</v>
      </c>
      <c r="K143" s="87"/>
      <c r="L143" s="66"/>
      <c r="M143" s="67"/>
      <c r="N143" s="67"/>
      <c r="O143" s="67"/>
      <c r="P143" s="67"/>
      <c r="Q143" s="67"/>
      <c r="R143" s="67"/>
      <c r="S143" s="67"/>
      <c r="T143" s="67"/>
      <c r="U143" s="67"/>
      <c r="V143" s="67"/>
      <c r="W143" s="67"/>
      <c r="X143" s="67"/>
      <c r="Y143" s="68"/>
      <c r="Z143" s="68"/>
    </row>
    <row r="144" spans="1:26" s="69" customFormat="1" ht="25.5" x14ac:dyDescent="0.25">
      <c r="A144" s="66"/>
      <c r="B144" s="29"/>
      <c r="C144" s="15" t="s">
        <v>306</v>
      </c>
      <c r="D144" s="66" t="s">
        <v>296</v>
      </c>
      <c r="E144" s="66" t="s">
        <v>327</v>
      </c>
      <c r="F144" s="62">
        <v>392000</v>
      </c>
      <c r="G144" s="62">
        <v>349000</v>
      </c>
      <c r="H144" s="62">
        <v>349000</v>
      </c>
      <c r="I144" s="62">
        <f t="shared" si="13"/>
        <v>0</v>
      </c>
      <c r="J144" s="63">
        <f t="shared" si="15"/>
        <v>0</v>
      </c>
      <c r="K144" s="87"/>
      <c r="L144" s="66"/>
      <c r="M144" s="67"/>
      <c r="N144" s="67"/>
      <c r="O144" s="67"/>
      <c r="P144" s="67"/>
      <c r="Q144" s="67"/>
      <c r="R144" s="67"/>
      <c r="S144" s="67"/>
      <c r="T144" s="67"/>
      <c r="U144" s="67"/>
      <c r="V144" s="67"/>
      <c r="W144" s="67"/>
      <c r="X144" s="67"/>
      <c r="Y144" s="68"/>
      <c r="Z144" s="68"/>
    </row>
    <row r="145" spans="1:26" s="69" customFormat="1" ht="25.5" x14ac:dyDescent="0.25">
      <c r="A145" s="66"/>
      <c r="B145" s="29"/>
      <c r="C145" s="15" t="s">
        <v>322</v>
      </c>
      <c r="D145" s="66" t="s">
        <v>296</v>
      </c>
      <c r="E145" s="66" t="s">
        <v>327</v>
      </c>
      <c r="F145" s="62">
        <v>487000</v>
      </c>
      <c r="G145" s="62">
        <v>436000</v>
      </c>
      <c r="H145" s="62">
        <v>436000</v>
      </c>
      <c r="I145" s="62">
        <f t="shared" si="13"/>
        <v>0</v>
      </c>
      <c r="J145" s="63">
        <f t="shared" si="15"/>
        <v>0</v>
      </c>
      <c r="K145" s="87"/>
      <c r="L145" s="66"/>
      <c r="M145" s="67"/>
      <c r="N145" s="67"/>
      <c r="O145" s="67"/>
      <c r="P145" s="67"/>
      <c r="Q145" s="67"/>
      <c r="R145" s="67"/>
      <c r="S145" s="67"/>
      <c r="T145" s="67"/>
      <c r="U145" s="67"/>
      <c r="V145" s="67"/>
      <c r="W145" s="67"/>
      <c r="X145" s="67"/>
      <c r="Y145" s="68"/>
      <c r="Z145" s="68"/>
    </row>
    <row r="146" spans="1:26" s="69" customFormat="1" ht="15.75" customHeight="1" x14ac:dyDescent="0.25">
      <c r="A146" s="66"/>
      <c r="B146" s="29"/>
      <c r="C146" s="15" t="s">
        <v>305</v>
      </c>
      <c r="D146" s="66" t="s">
        <v>296</v>
      </c>
      <c r="E146" s="66" t="s">
        <v>327</v>
      </c>
      <c r="F146" s="62">
        <v>626000</v>
      </c>
      <c r="G146" s="62">
        <v>593000</v>
      </c>
      <c r="H146" s="62">
        <v>593000</v>
      </c>
      <c r="I146" s="62">
        <f t="shared" si="13"/>
        <v>0</v>
      </c>
      <c r="J146" s="63">
        <f t="shared" si="15"/>
        <v>0</v>
      </c>
      <c r="K146" s="87"/>
      <c r="L146" s="66"/>
      <c r="M146" s="67"/>
      <c r="N146" s="67"/>
      <c r="O146" s="67"/>
      <c r="P146" s="67"/>
      <c r="Q146" s="67"/>
      <c r="R146" s="67"/>
      <c r="S146" s="67"/>
      <c r="T146" s="67"/>
      <c r="U146" s="67"/>
      <c r="V146" s="67"/>
      <c r="W146" s="67"/>
      <c r="X146" s="67"/>
      <c r="Y146" s="68"/>
      <c r="Z146" s="68"/>
    </row>
    <row r="147" spans="1:26" s="69" customFormat="1" x14ac:dyDescent="0.25">
      <c r="A147" s="66"/>
      <c r="B147" s="29"/>
      <c r="C147" s="15" t="s">
        <v>320</v>
      </c>
      <c r="D147" s="66" t="s">
        <v>296</v>
      </c>
      <c r="E147" s="66" t="s">
        <v>327</v>
      </c>
      <c r="F147" s="62">
        <v>963000</v>
      </c>
      <c r="G147" s="62">
        <v>918000</v>
      </c>
      <c r="H147" s="62">
        <v>918000</v>
      </c>
      <c r="I147" s="62">
        <f t="shared" si="13"/>
        <v>0</v>
      </c>
      <c r="J147" s="64">
        <f t="shared" si="15"/>
        <v>0</v>
      </c>
      <c r="K147" s="87"/>
      <c r="L147" s="66"/>
      <c r="M147" s="67"/>
      <c r="N147" s="67"/>
      <c r="O147" s="67"/>
      <c r="P147" s="67"/>
      <c r="Q147" s="67"/>
      <c r="R147" s="67"/>
      <c r="S147" s="67"/>
      <c r="T147" s="67"/>
      <c r="U147" s="67"/>
      <c r="V147" s="67"/>
      <c r="W147" s="67"/>
      <c r="X147" s="67"/>
      <c r="Y147" s="68"/>
      <c r="Z147" s="68"/>
    </row>
    <row r="148" spans="1:26" s="69" customFormat="1" x14ac:dyDescent="0.25">
      <c r="A148" s="66"/>
      <c r="B148" s="29"/>
      <c r="C148" s="15" t="s">
        <v>321</v>
      </c>
      <c r="D148" s="66" t="s">
        <v>296</v>
      </c>
      <c r="E148" s="66" t="s">
        <v>327</v>
      </c>
      <c r="F148" s="62">
        <v>950000</v>
      </c>
      <c r="G148" s="62">
        <v>905000</v>
      </c>
      <c r="H148" s="62">
        <v>905000</v>
      </c>
      <c r="I148" s="62">
        <f t="shared" si="13"/>
        <v>0</v>
      </c>
      <c r="J148" s="63">
        <f t="shared" si="15"/>
        <v>0</v>
      </c>
      <c r="K148" s="87"/>
      <c r="L148" s="66"/>
      <c r="M148" s="67"/>
      <c r="N148" s="67"/>
      <c r="O148" s="67"/>
      <c r="P148" s="67"/>
      <c r="Q148" s="67"/>
      <c r="R148" s="67"/>
      <c r="S148" s="67"/>
      <c r="T148" s="67"/>
      <c r="U148" s="67"/>
      <c r="V148" s="67"/>
      <c r="W148" s="67"/>
      <c r="X148" s="67"/>
      <c r="Y148" s="68"/>
      <c r="Z148" s="68"/>
    </row>
    <row r="149" spans="1:26" s="69" customFormat="1" ht="38.25" x14ac:dyDescent="0.25">
      <c r="A149" s="66"/>
      <c r="B149" s="29"/>
      <c r="C149" s="15" t="s">
        <v>297</v>
      </c>
      <c r="D149" s="66" t="s">
        <v>296</v>
      </c>
      <c r="E149" s="66" t="s">
        <v>327</v>
      </c>
      <c r="F149" s="62">
        <v>1009000</v>
      </c>
      <c r="G149" s="62">
        <v>962000</v>
      </c>
      <c r="H149" s="62">
        <v>962000</v>
      </c>
      <c r="I149" s="62">
        <f>H149-G149</f>
        <v>0</v>
      </c>
      <c r="J149" s="63">
        <f t="shared" si="15"/>
        <v>0</v>
      </c>
      <c r="K149" s="87"/>
      <c r="L149" s="66"/>
      <c r="M149" s="67"/>
      <c r="N149" s="67"/>
      <c r="O149" s="67"/>
      <c r="P149" s="67"/>
      <c r="Q149" s="67"/>
      <c r="R149" s="67"/>
      <c r="S149" s="67"/>
      <c r="T149" s="67"/>
      <c r="U149" s="67"/>
      <c r="V149" s="67"/>
      <c r="W149" s="67"/>
      <c r="X149" s="67"/>
      <c r="Y149" s="68"/>
      <c r="Z149" s="68"/>
    </row>
    <row r="150" spans="1:26" s="69" customFormat="1" ht="38.25" x14ac:dyDescent="0.25">
      <c r="A150" s="66"/>
      <c r="B150" s="29"/>
      <c r="C150" s="15" t="s">
        <v>298</v>
      </c>
      <c r="D150" s="66" t="s">
        <v>296</v>
      </c>
      <c r="E150" s="66" t="s">
        <v>327</v>
      </c>
      <c r="F150" s="62">
        <v>1019000</v>
      </c>
      <c r="G150" s="62">
        <v>972000</v>
      </c>
      <c r="H150" s="62">
        <v>972000</v>
      </c>
      <c r="I150" s="62">
        <f t="shared" si="13"/>
        <v>0</v>
      </c>
      <c r="J150" s="63">
        <f t="shared" si="15"/>
        <v>0</v>
      </c>
      <c r="K150" s="87"/>
      <c r="L150" s="66"/>
      <c r="M150" s="67"/>
      <c r="N150" s="67"/>
      <c r="O150" s="67"/>
      <c r="P150" s="67"/>
      <c r="Q150" s="67"/>
      <c r="R150" s="67"/>
      <c r="S150" s="67"/>
      <c r="T150" s="67"/>
      <c r="U150" s="67"/>
      <c r="V150" s="67"/>
      <c r="W150" s="67"/>
      <c r="X150" s="67"/>
      <c r="Y150" s="68"/>
      <c r="Z150" s="68"/>
    </row>
    <row r="151" spans="1:26" s="69" customFormat="1" ht="32.25" customHeight="1" x14ac:dyDescent="0.25">
      <c r="A151" s="66"/>
      <c r="B151" s="29"/>
      <c r="C151" s="15" t="s">
        <v>319</v>
      </c>
      <c r="D151" s="66" t="s">
        <v>296</v>
      </c>
      <c r="E151" s="66" t="s">
        <v>327</v>
      </c>
      <c r="F151" s="62">
        <v>1251000</v>
      </c>
      <c r="G151" s="62">
        <v>1195000</v>
      </c>
      <c r="H151" s="62">
        <v>1195000</v>
      </c>
      <c r="I151" s="62">
        <f t="shared" si="13"/>
        <v>0</v>
      </c>
      <c r="J151" s="63">
        <f t="shared" si="15"/>
        <v>0</v>
      </c>
      <c r="K151" s="87"/>
      <c r="L151" s="66"/>
      <c r="M151" s="67"/>
      <c r="N151" s="67"/>
      <c r="O151" s="67"/>
      <c r="P151" s="67"/>
      <c r="Q151" s="67"/>
      <c r="R151" s="67"/>
      <c r="S151" s="67"/>
      <c r="T151" s="67"/>
      <c r="U151" s="67"/>
      <c r="V151" s="67"/>
      <c r="W151" s="67"/>
      <c r="X151" s="67"/>
      <c r="Y151" s="68"/>
      <c r="Z151" s="68"/>
    </row>
    <row r="152" spans="1:26" s="69" customFormat="1" ht="25.5" x14ac:dyDescent="0.25">
      <c r="A152" s="66"/>
      <c r="B152" s="29"/>
      <c r="C152" s="15" t="s">
        <v>315</v>
      </c>
      <c r="D152" s="66" t="s">
        <v>296</v>
      </c>
      <c r="E152" s="66" t="s">
        <v>327</v>
      </c>
      <c r="F152" s="62">
        <v>1715000</v>
      </c>
      <c r="G152" s="62">
        <v>1642000</v>
      </c>
      <c r="H152" s="62">
        <v>1642000</v>
      </c>
      <c r="I152" s="62">
        <f t="shared" si="13"/>
        <v>0</v>
      </c>
      <c r="J152" s="63">
        <f t="shared" si="15"/>
        <v>0</v>
      </c>
      <c r="K152" s="87"/>
      <c r="L152" s="66"/>
      <c r="M152" s="67"/>
      <c r="N152" s="67"/>
      <c r="O152" s="67"/>
      <c r="P152" s="67"/>
      <c r="Q152" s="67"/>
      <c r="R152" s="67"/>
      <c r="S152" s="67"/>
      <c r="T152" s="67"/>
      <c r="U152" s="67"/>
      <c r="V152" s="67"/>
      <c r="W152" s="67"/>
      <c r="X152" s="67"/>
      <c r="Y152" s="68"/>
      <c r="Z152" s="68"/>
    </row>
    <row r="153" spans="1:26" s="69" customFormat="1" x14ac:dyDescent="0.25">
      <c r="A153" s="66"/>
      <c r="B153" s="29"/>
      <c r="C153" s="15" t="s">
        <v>316</v>
      </c>
      <c r="D153" s="66" t="s">
        <v>296</v>
      </c>
      <c r="E153" s="66" t="s">
        <v>327</v>
      </c>
      <c r="F153" s="62">
        <v>531000</v>
      </c>
      <c r="G153" s="62">
        <v>475000</v>
      </c>
      <c r="H153" s="62">
        <v>475000</v>
      </c>
      <c r="I153" s="62">
        <f t="shared" si="13"/>
        <v>0</v>
      </c>
      <c r="J153" s="63">
        <f t="shared" si="15"/>
        <v>0</v>
      </c>
      <c r="K153" s="87"/>
      <c r="L153" s="66"/>
      <c r="M153" s="67"/>
      <c r="N153" s="67"/>
      <c r="O153" s="67"/>
      <c r="P153" s="67"/>
      <c r="Q153" s="67"/>
      <c r="R153" s="67"/>
      <c r="S153" s="67"/>
      <c r="T153" s="67"/>
      <c r="U153" s="67"/>
      <c r="V153" s="67"/>
      <c r="W153" s="67"/>
      <c r="X153" s="67"/>
      <c r="Y153" s="68"/>
      <c r="Z153" s="68"/>
    </row>
    <row r="154" spans="1:26" s="69" customFormat="1" x14ac:dyDescent="0.25">
      <c r="A154" s="66"/>
      <c r="B154" s="29"/>
      <c r="C154" s="15" t="s">
        <v>317</v>
      </c>
      <c r="D154" s="66" t="s">
        <v>296</v>
      </c>
      <c r="E154" s="66" t="s">
        <v>327</v>
      </c>
      <c r="F154" s="62">
        <v>377000</v>
      </c>
      <c r="G154" s="62">
        <v>336000</v>
      </c>
      <c r="H154" s="62">
        <v>336000</v>
      </c>
      <c r="I154" s="62">
        <f t="shared" si="13"/>
        <v>0</v>
      </c>
      <c r="J154" s="63">
        <f t="shared" si="15"/>
        <v>0</v>
      </c>
      <c r="K154" s="87"/>
      <c r="L154" s="66"/>
      <c r="M154" s="67"/>
      <c r="N154" s="67"/>
      <c r="O154" s="67"/>
      <c r="P154" s="67"/>
      <c r="Q154" s="67"/>
      <c r="R154" s="67"/>
      <c r="S154" s="67"/>
      <c r="T154" s="67"/>
      <c r="U154" s="67"/>
      <c r="V154" s="67"/>
      <c r="W154" s="67"/>
      <c r="X154" s="67"/>
      <c r="Y154" s="68"/>
      <c r="Z154" s="68"/>
    </row>
    <row r="155" spans="1:26" s="69" customFormat="1" x14ac:dyDescent="0.25">
      <c r="A155" s="66"/>
      <c r="B155" s="29"/>
      <c r="C155" s="15" t="s">
        <v>301</v>
      </c>
      <c r="D155" s="66" t="s">
        <v>296</v>
      </c>
      <c r="E155" s="66" t="s">
        <v>327</v>
      </c>
      <c r="F155" s="62">
        <v>361000</v>
      </c>
      <c r="G155" s="62">
        <v>322000</v>
      </c>
      <c r="H155" s="62">
        <v>322000</v>
      </c>
      <c r="I155" s="62">
        <f t="shared" si="13"/>
        <v>0</v>
      </c>
      <c r="J155" s="63">
        <f t="shared" si="15"/>
        <v>0</v>
      </c>
      <c r="K155" s="87"/>
      <c r="L155" s="66"/>
      <c r="M155" s="67"/>
      <c r="N155" s="67"/>
      <c r="O155" s="67"/>
      <c r="P155" s="67"/>
      <c r="Q155" s="67"/>
      <c r="R155" s="67"/>
      <c r="S155" s="67"/>
      <c r="T155" s="67"/>
      <c r="U155" s="67"/>
      <c r="V155" s="67"/>
      <c r="W155" s="67"/>
      <c r="X155" s="67"/>
      <c r="Y155" s="68"/>
      <c r="Z155" s="68"/>
    </row>
    <row r="156" spans="1:26" s="69" customFormat="1" ht="25.5" x14ac:dyDescent="0.25">
      <c r="A156" s="66"/>
      <c r="B156" s="29"/>
      <c r="C156" s="15" t="s">
        <v>318</v>
      </c>
      <c r="D156" s="66" t="s">
        <v>296</v>
      </c>
      <c r="E156" s="66" t="s">
        <v>327</v>
      </c>
      <c r="F156" s="62">
        <v>118000</v>
      </c>
      <c r="G156" s="62">
        <v>102000</v>
      </c>
      <c r="H156" s="62">
        <v>102000</v>
      </c>
      <c r="I156" s="62">
        <f t="shared" si="13"/>
        <v>0</v>
      </c>
      <c r="J156" s="63">
        <f t="shared" si="15"/>
        <v>0</v>
      </c>
      <c r="K156" s="87"/>
      <c r="L156" s="66"/>
      <c r="M156" s="67"/>
      <c r="N156" s="67"/>
      <c r="O156" s="67"/>
      <c r="P156" s="67"/>
      <c r="Q156" s="67"/>
      <c r="R156" s="67"/>
      <c r="S156" s="67"/>
      <c r="T156" s="67"/>
      <c r="U156" s="67"/>
      <c r="V156" s="67"/>
      <c r="W156" s="67"/>
      <c r="X156" s="67"/>
      <c r="Y156" s="68"/>
      <c r="Z156" s="68"/>
    </row>
    <row r="157" spans="1:26" s="69" customFormat="1" ht="25.5" x14ac:dyDescent="0.25">
      <c r="A157" s="66"/>
      <c r="B157" s="29"/>
      <c r="C157" s="15" t="s">
        <v>300</v>
      </c>
      <c r="D157" s="66" t="s">
        <v>296</v>
      </c>
      <c r="E157" s="66" t="s">
        <v>327</v>
      </c>
      <c r="F157" s="62">
        <v>684000</v>
      </c>
      <c r="G157" s="62">
        <v>649000</v>
      </c>
      <c r="H157" s="62">
        <v>649000</v>
      </c>
      <c r="I157" s="62">
        <f t="shared" si="13"/>
        <v>0</v>
      </c>
      <c r="J157" s="63">
        <f t="shared" si="15"/>
        <v>0</v>
      </c>
      <c r="K157" s="87"/>
      <c r="L157" s="66"/>
      <c r="M157" s="67"/>
      <c r="N157" s="67"/>
      <c r="O157" s="67"/>
      <c r="P157" s="67"/>
      <c r="Q157" s="67"/>
      <c r="R157" s="67"/>
      <c r="S157" s="67"/>
      <c r="T157" s="67"/>
      <c r="U157" s="67"/>
      <c r="V157" s="67"/>
      <c r="W157" s="67"/>
      <c r="X157" s="67"/>
      <c r="Y157" s="68"/>
      <c r="Z157" s="68"/>
    </row>
    <row r="158" spans="1:26" s="69" customFormat="1" ht="45" customHeight="1" x14ac:dyDescent="0.25">
      <c r="A158" s="66"/>
      <c r="B158" s="29"/>
      <c r="C158" s="15" t="s">
        <v>309</v>
      </c>
      <c r="D158" s="66" t="s">
        <v>296</v>
      </c>
      <c r="E158" s="66" t="s">
        <v>327</v>
      </c>
      <c r="F158" s="62">
        <v>290000</v>
      </c>
      <c r="G158" s="62">
        <v>257000</v>
      </c>
      <c r="H158" s="62">
        <v>257000</v>
      </c>
      <c r="I158" s="62">
        <f t="shared" si="13"/>
        <v>0</v>
      </c>
      <c r="J158" s="63">
        <f t="shared" si="15"/>
        <v>0</v>
      </c>
      <c r="K158" s="87"/>
      <c r="L158" s="66"/>
      <c r="M158" s="67"/>
      <c r="N158" s="67"/>
      <c r="O158" s="67"/>
      <c r="P158" s="67"/>
      <c r="Q158" s="67"/>
      <c r="R158" s="67"/>
      <c r="S158" s="67"/>
      <c r="T158" s="67"/>
      <c r="U158" s="67"/>
      <c r="V158" s="67"/>
      <c r="W158" s="67"/>
      <c r="X158" s="67"/>
      <c r="Y158" s="68"/>
      <c r="Z158" s="68"/>
    </row>
    <row r="159" spans="1:26" s="69" customFormat="1" ht="25.5" x14ac:dyDescent="0.25">
      <c r="A159" s="66"/>
      <c r="B159" s="29"/>
      <c r="C159" s="15" t="s">
        <v>299</v>
      </c>
      <c r="D159" s="66" t="s">
        <v>296</v>
      </c>
      <c r="E159" s="66" t="s">
        <v>327</v>
      </c>
      <c r="F159" s="62">
        <v>567000</v>
      </c>
      <c r="G159" s="62">
        <v>508000</v>
      </c>
      <c r="H159" s="62">
        <v>508000</v>
      </c>
      <c r="I159" s="62">
        <f t="shared" si="13"/>
        <v>0</v>
      </c>
      <c r="J159" s="63">
        <f t="shared" si="15"/>
        <v>0</v>
      </c>
      <c r="K159" s="87"/>
      <c r="L159" s="66"/>
      <c r="M159" s="67"/>
      <c r="N159" s="67"/>
      <c r="O159" s="67"/>
      <c r="P159" s="67"/>
      <c r="Q159" s="67"/>
      <c r="R159" s="67"/>
      <c r="S159" s="67"/>
      <c r="T159" s="67"/>
      <c r="U159" s="67"/>
      <c r="V159" s="67"/>
      <c r="W159" s="67"/>
      <c r="X159" s="67"/>
      <c r="Y159" s="68"/>
      <c r="Z159" s="68"/>
    </row>
    <row r="160" spans="1:26" s="69" customFormat="1" ht="25.5" x14ac:dyDescent="0.25">
      <c r="A160" s="66"/>
      <c r="B160" s="29"/>
      <c r="C160" s="15" t="s">
        <v>313</v>
      </c>
      <c r="D160" s="66" t="s">
        <v>296</v>
      </c>
      <c r="E160" s="66" t="s">
        <v>327</v>
      </c>
      <c r="F160" s="62">
        <v>376000</v>
      </c>
      <c r="G160" s="62">
        <v>335000</v>
      </c>
      <c r="H160" s="62">
        <v>335000</v>
      </c>
      <c r="I160" s="62">
        <f t="shared" si="13"/>
        <v>0</v>
      </c>
      <c r="J160" s="63">
        <f t="shared" si="15"/>
        <v>0</v>
      </c>
      <c r="K160" s="87"/>
      <c r="L160" s="66"/>
      <c r="M160" s="67"/>
      <c r="N160" s="67"/>
      <c r="O160" s="67"/>
      <c r="P160" s="67"/>
      <c r="Q160" s="67"/>
      <c r="R160" s="67"/>
      <c r="S160" s="67"/>
      <c r="T160" s="67"/>
      <c r="U160" s="67"/>
      <c r="V160" s="67"/>
      <c r="W160" s="67"/>
      <c r="X160" s="67"/>
      <c r="Y160" s="68"/>
      <c r="Z160" s="68"/>
    </row>
    <row r="161" spans="1:26" s="69" customFormat="1" ht="25.5" x14ac:dyDescent="0.25">
      <c r="A161" s="66"/>
      <c r="B161" s="29"/>
      <c r="C161" s="15" t="s">
        <v>314</v>
      </c>
      <c r="D161" s="66" t="s">
        <v>296</v>
      </c>
      <c r="E161" s="66" t="s">
        <v>327</v>
      </c>
      <c r="F161" s="62">
        <v>531000</v>
      </c>
      <c r="G161" s="62">
        <v>475000</v>
      </c>
      <c r="H161" s="62">
        <v>475000</v>
      </c>
      <c r="I161" s="62">
        <f t="shared" si="13"/>
        <v>0</v>
      </c>
      <c r="J161" s="63">
        <f t="shared" si="15"/>
        <v>0</v>
      </c>
      <c r="K161" s="87"/>
      <c r="L161" s="66"/>
      <c r="M161" s="67"/>
      <c r="N161" s="67"/>
      <c r="O161" s="67"/>
      <c r="P161" s="67"/>
      <c r="Q161" s="67"/>
      <c r="R161" s="67"/>
      <c r="S161" s="67"/>
      <c r="T161" s="67"/>
      <c r="U161" s="67"/>
      <c r="V161" s="67"/>
      <c r="W161" s="67"/>
      <c r="X161" s="67"/>
      <c r="Y161" s="68"/>
      <c r="Z161" s="68"/>
    </row>
    <row r="162" spans="1:26" s="69" customFormat="1" ht="25.5" x14ac:dyDescent="0.25">
      <c r="A162" s="66"/>
      <c r="B162" s="29"/>
      <c r="C162" s="15" t="s">
        <v>328</v>
      </c>
      <c r="D162" s="66" t="s">
        <v>296</v>
      </c>
      <c r="E162" s="66" t="s">
        <v>327</v>
      </c>
      <c r="F162" s="62">
        <v>103000</v>
      </c>
      <c r="G162" s="62">
        <v>89000</v>
      </c>
      <c r="H162" s="62">
        <v>89000</v>
      </c>
      <c r="I162" s="62">
        <f t="shared" si="13"/>
        <v>0</v>
      </c>
      <c r="J162" s="63">
        <f t="shared" si="15"/>
        <v>0</v>
      </c>
      <c r="K162" s="86"/>
      <c r="L162" s="66"/>
      <c r="M162" s="67"/>
      <c r="N162" s="67"/>
      <c r="O162" s="67"/>
      <c r="P162" s="67"/>
      <c r="Q162" s="67"/>
      <c r="R162" s="67"/>
      <c r="S162" s="67"/>
      <c r="T162" s="67"/>
      <c r="U162" s="67"/>
      <c r="V162" s="67"/>
      <c r="W162" s="67"/>
      <c r="X162" s="67"/>
      <c r="Y162" s="68"/>
      <c r="Z162" s="68"/>
    </row>
    <row r="163" spans="1:26" s="10" customFormat="1" ht="31.5" customHeight="1" x14ac:dyDescent="0.25">
      <c r="A163" s="66">
        <v>40</v>
      </c>
      <c r="B163" s="29">
        <v>4002</v>
      </c>
      <c r="C163" s="79" t="s">
        <v>65</v>
      </c>
      <c r="D163" s="40"/>
      <c r="E163" s="81"/>
      <c r="F163" s="30"/>
      <c r="G163" s="31"/>
      <c r="H163" s="31"/>
      <c r="I163" s="31">
        <f t="shared" si="13"/>
        <v>0</v>
      </c>
      <c r="J163" s="11" t="str">
        <f t="shared" si="14"/>
        <v/>
      </c>
      <c r="K163" s="15"/>
      <c r="L163" s="66"/>
      <c r="M163" s="21"/>
      <c r="N163" s="21"/>
      <c r="O163" s="3"/>
      <c r="P163" s="3"/>
      <c r="Q163" s="3"/>
      <c r="R163" s="3"/>
      <c r="S163" s="3"/>
      <c r="T163" s="3"/>
      <c r="U163" s="3"/>
      <c r="V163" s="3"/>
      <c r="W163" s="3"/>
      <c r="X163" s="3"/>
      <c r="Y163" s="4"/>
      <c r="Z163" s="4"/>
    </row>
    <row r="164" spans="1:26" s="10" customFormat="1" ht="19.5" customHeight="1" x14ac:dyDescent="0.25">
      <c r="A164" s="66"/>
      <c r="B164" s="29"/>
      <c r="C164" s="41" t="s">
        <v>144</v>
      </c>
      <c r="D164" s="66" t="s">
        <v>276</v>
      </c>
      <c r="E164" s="66" t="s">
        <v>260</v>
      </c>
      <c r="F164" s="42">
        <v>90000</v>
      </c>
      <c r="G164" s="42">
        <v>100000</v>
      </c>
      <c r="H164" s="42">
        <v>100000</v>
      </c>
      <c r="I164" s="31">
        <f t="shared" si="13"/>
        <v>0</v>
      </c>
      <c r="J164" s="11">
        <f t="shared" si="14"/>
        <v>0</v>
      </c>
      <c r="K164" s="85" t="s">
        <v>274</v>
      </c>
      <c r="L164" s="66"/>
      <c r="M164" s="21"/>
      <c r="N164" s="21"/>
      <c r="O164" s="3"/>
      <c r="P164" s="3"/>
      <c r="Q164" s="3"/>
      <c r="R164" s="3"/>
      <c r="S164" s="3"/>
      <c r="T164" s="3"/>
      <c r="U164" s="3"/>
      <c r="V164" s="3"/>
      <c r="W164" s="3"/>
      <c r="X164" s="3"/>
      <c r="Y164" s="4"/>
      <c r="Z164" s="4"/>
    </row>
    <row r="165" spans="1:26" s="10" customFormat="1" ht="27.75" customHeight="1" x14ac:dyDescent="0.25">
      <c r="A165" s="66"/>
      <c r="B165" s="29"/>
      <c r="C165" s="41" t="s">
        <v>145</v>
      </c>
      <c r="D165" s="66" t="s">
        <v>276</v>
      </c>
      <c r="E165" s="66" t="s">
        <v>260</v>
      </c>
      <c r="F165" s="42">
        <v>90000</v>
      </c>
      <c r="G165" s="42">
        <v>120000</v>
      </c>
      <c r="H165" s="42">
        <v>120000</v>
      </c>
      <c r="I165" s="31">
        <f t="shared" si="13"/>
        <v>0</v>
      </c>
      <c r="J165" s="11">
        <f t="shared" si="14"/>
        <v>0</v>
      </c>
      <c r="K165" s="87"/>
      <c r="L165" s="66"/>
      <c r="M165" s="21"/>
      <c r="N165" s="21"/>
      <c r="O165" s="3"/>
      <c r="P165" s="3"/>
      <c r="Q165" s="3"/>
      <c r="R165" s="3"/>
      <c r="S165" s="3"/>
      <c r="T165" s="3"/>
      <c r="U165" s="3"/>
      <c r="V165" s="3"/>
      <c r="W165" s="3"/>
      <c r="X165" s="3"/>
      <c r="Y165" s="4"/>
      <c r="Z165" s="4"/>
    </row>
    <row r="166" spans="1:26" s="10" customFormat="1" x14ac:dyDescent="0.25">
      <c r="A166" s="66"/>
      <c r="B166" s="29"/>
      <c r="C166" s="41" t="s">
        <v>310</v>
      </c>
      <c r="D166" s="66" t="s">
        <v>276</v>
      </c>
      <c r="E166" s="66" t="s">
        <v>260</v>
      </c>
      <c r="F166" s="42">
        <v>100000</v>
      </c>
      <c r="G166" s="42">
        <v>100000</v>
      </c>
      <c r="H166" s="42">
        <v>100000</v>
      </c>
      <c r="I166" s="31">
        <f t="shared" si="13"/>
        <v>0</v>
      </c>
      <c r="J166" s="11">
        <f t="shared" si="14"/>
        <v>0</v>
      </c>
      <c r="K166" s="87"/>
      <c r="L166" s="66"/>
      <c r="M166" s="21"/>
      <c r="N166" s="21"/>
      <c r="O166" s="3"/>
      <c r="P166" s="3"/>
      <c r="Q166" s="3"/>
      <c r="R166" s="3"/>
      <c r="S166" s="3"/>
      <c r="T166" s="3"/>
      <c r="U166" s="3"/>
      <c r="V166" s="3"/>
      <c r="W166" s="3"/>
      <c r="X166" s="3"/>
      <c r="Y166" s="4"/>
      <c r="Z166" s="4"/>
    </row>
    <row r="167" spans="1:26" s="10" customFormat="1" ht="25.5" x14ac:dyDescent="0.25">
      <c r="A167" s="66"/>
      <c r="B167" s="29"/>
      <c r="C167" s="41" t="s">
        <v>146</v>
      </c>
      <c r="D167" s="66" t="s">
        <v>276</v>
      </c>
      <c r="E167" s="66" t="s">
        <v>260</v>
      </c>
      <c r="F167" s="42">
        <v>90000</v>
      </c>
      <c r="G167" s="42">
        <v>100000</v>
      </c>
      <c r="H167" s="42">
        <v>100000</v>
      </c>
      <c r="I167" s="31">
        <f t="shared" si="13"/>
        <v>0</v>
      </c>
      <c r="J167" s="11">
        <f t="shared" si="14"/>
        <v>0</v>
      </c>
      <c r="K167" s="87"/>
      <c r="L167" s="66"/>
      <c r="M167" s="21"/>
      <c r="N167" s="21"/>
      <c r="O167" s="3"/>
      <c r="P167" s="3"/>
      <c r="Q167" s="3"/>
      <c r="R167" s="3"/>
      <c r="S167" s="3"/>
      <c r="T167" s="3"/>
      <c r="U167" s="3"/>
      <c r="V167" s="3"/>
      <c r="W167" s="3"/>
      <c r="X167" s="3"/>
      <c r="Y167" s="4"/>
      <c r="Z167" s="4"/>
    </row>
    <row r="168" spans="1:26" s="10" customFormat="1" x14ac:dyDescent="0.25">
      <c r="A168" s="66"/>
      <c r="B168" s="29"/>
      <c r="C168" s="41" t="s">
        <v>147</v>
      </c>
      <c r="D168" s="66" t="s">
        <v>276</v>
      </c>
      <c r="E168" s="66" t="s">
        <v>260</v>
      </c>
      <c r="F168" s="42">
        <v>90000</v>
      </c>
      <c r="G168" s="42">
        <v>100000</v>
      </c>
      <c r="H168" s="42">
        <v>100000</v>
      </c>
      <c r="I168" s="31">
        <f t="shared" si="13"/>
        <v>0</v>
      </c>
      <c r="J168" s="11">
        <f t="shared" si="14"/>
        <v>0</v>
      </c>
      <c r="K168" s="87"/>
      <c r="L168" s="66"/>
      <c r="M168" s="21"/>
      <c r="N168" s="21"/>
      <c r="O168" s="3"/>
      <c r="P168" s="3"/>
      <c r="Q168" s="3"/>
      <c r="R168" s="3"/>
      <c r="S168" s="3"/>
      <c r="T168" s="3"/>
      <c r="U168" s="3"/>
      <c r="V168" s="3"/>
      <c r="W168" s="3"/>
      <c r="X168" s="3"/>
      <c r="Y168" s="4"/>
      <c r="Z168" s="4"/>
    </row>
    <row r="169" spans="1:26" s="10" customFormat="1" x14ac:dyDescent="0.25">
      <c r="A169" s="66"/>
      <c r="B169" s="29"/>
      <c r="C169" s="41" t="s">
        <v>148</v>
      </c>
      <c r="D169" s="66" t="s">
        <v>276</v>
      </c>
      <c r="E169" s="66" t="s">
        <v>260</v>
      </c>
      <c r="F169" s="42">
        <v>90000</v>
      </c>
      <c r="G169" s="42">
        <v>100000</v>
      </c>
      <c r="H169" s="42">
        <v>100000</v>
      </c>
      <c r="I169" s="31">
        <f t="shared" si="13"/>
        <v>0</v>
      </c>
      <c r="J169" s="11">
        <f t="shared" si="14"/>
        <v>0</v>
      </c>
      <c r="K169" s="87"/>
      <c r="L169" s="66"/>
      <c r="M169" s="21"/>
      <c r="N169" s="21"/>
      <c r="O169" s="3"/>
      <c r="P169" s="3"/>
      <c r="Q169" s="3"/>
      <c r="R169" s="3"/>
      <c r="S169" s="3"/>
      <c r="T169" s="3"/>
      <c r="U169" s="3"/>
      <c r="V169" s="3"/>
      <c r="W169" s="3"/>
      <c r="X169" s="3"/>
      <c r="Y169" s="4"/>
      <c r="Z169" s="4"/>
    </row>
    <row r="170" spans="1:26" s="10" customFormat="1" x14ac:dyDescent="0.25">
      <c r="A170" s="66"/>
      <c r="B170" s="29"/>
      <c r="C170" s="41" t="s">
        <v>149</v>
      </c>
      <c r="D170" s="66" t="s">
        <v>276</v>
      </c>
      <c r="E170" s="66" t="s">
        <v>260</v>
      </c>
      <c r="F170" s="42">
        <v>90000</v>
      </c>
      <c r="G170" s="42">
        <v>100000</v>
      </c>
      <c r="H170" s="42">
        <v>100000</v>
      </c>
      <c r="I170" s="31">
        <f t="shared" si="13"/>
        <v>0</v>
      </c>
      <c r="J170" s="11">
        <f t="shared" si="14"/>
        <v>0</v>
      </c>
      <c r="K170" s="87"/>
      <c r="L170" s="66"/>
      <c r="M170" s="21"/>
      <c r="N170" s="21"/>
      <c r="O170" s="3"/>
      <c r="P170" s="3"/>
      <c r="Q170" s="3"/>
      <c r="R170" s="3"/>
      <c r="S170" s="3"/>
      <c r="T170" s="3"/>
      <c r="U170" s="3"/>
      <c r="V170" s="3"/>
      <c r="W170" s="3"/>
      <c r="X170" s="3"/>
      <c r="Y170" s="4"/>
      <c r="Z170" s="4"/>
    </row>
    <row r="171" spans="1:26" s="10" customFormat="1" ht="25.5" x14ac:dyDescent="0.25">
      <c r="A171" s="66"/>
      <c r="B171" s="29"/>
      <c r="C171" s="41" t="s">
        <v>150</v>
      </c>
      <c r="D171" s="66" t="s">
        <v>276</v>
      </c>
      <c r="E171" s="66" t="s">
        <v>260</v>
      </c>
      <c r="F171" s="42">
        <v>90000</v>
      </c>
      <c r="G171" s="42">
        <v>100000</v>
      </c>
      <c r="H171" s="42">
        <v>100000</v>
      </c>
      <c r="I171" s="31">
        <f t="shared" si="13"/>
        <v>0</v>
      </c>
      <c r="J171" s="11">
        <f t="shared" si="14"/>
        <v>0</v>
      </c>
      <c r="K171" s="87"/>
      <c r="L171" s="66"/>
      <c r="M171" s="21"/>
      <c r="N171" s="21"/>
      <c r="O171" s="3"/>
      <c r="P171" s="3"/>
      <c r="Q171" s="3"/>
      <c r="R171" s="3"/>
      <c r="S171" s="3"/>
      <c r="T171" s="3"/>
      <c r="U171" s="3"/>
      <c r="V171" s="3"/>
      <c r="W171" s="3"/>
      <c r="X171" s="3"/>
      <c r="Y171" s="4"/>
      <c r="Z171" s="4"/>
    </row>
    <row r="172" spans="1:26" s="10" customFormat="1" ht="25.5" x14ac:dyDescent="0.25">
      <c r="A172" s="66"/>
      <c r="B172" s="29"/>
      <c r="C172" s="41" t="s">
        <v>151</v>
      </c>
      <c r="D172" s="66" t="s">
        <v>276</v>
      </c>
      <c r="E172" s="66" t="s">
        <v>260</v>
      </c>
      <c r="F172" s="42">
        <v>90000</v>
      </c>
      <c r="G172" s="42">
        <v>100000</v>
      </c>
      <c r="H172" s="42">
        <v>100000</v>
      </c>
      <c r="I172" s="31">
        <f t="shared" si="13"/>
        <v>0</v>
      </c>
      <c r="J172" s="11">
        <f t="shared" si="14"/>
        <v>0</v>
      </c>
      <c r="K172" s="87"/>
      <c r="L172" s="66"/>
      <c r="M172" s="21"/>
      <c r="N172" s="21"/>
      <c r="O172" s="3"/>
      <c r="P172" s="3"/>
      <c r="Q172" s="3"/>
      <c r="R172" s="3"/>
      <c r="S172" s="3"/>
      <c r="T172" s="3"/>
      <c r="U172" s="3"/>
      <c r="V172" s="3"/>
      <c r="W172" s="3"/>
      <c r="X172" s="3"/>
      <c r="Y172" s="4"/>
      <c r="Z172" s="4"/>
    </row>
    <row r="173" spans="1:26" s="10" customFormat="1" ht="25.5" x14ac:dyDescent="0.25">
      <c r="A173" s="66"/>
      <c r="B173" s="29"/>
      <c r="C173" s="41" t="s">
        <v>152</v>
      </c>
      <c r="D173" s="66" t="s">
        <v>276</v>
      </c>
      <c r="E173" s="66" t="s">
        <v>260</v>
      </c>
      <c r="F173" s="42">
        <v>90000</v>
      </c>
      <c r="G173" s="42">
        <v>100000</v>
      </c>
      <c r="H173" s="42">
        <v>100000</v>
      </c>
      <c r="I173" s="31">
        <f t="shared" si="13"/>
        <v>0</v>
      </c>
      <c r="J173" s="11">
        <f t="shared" si="14"/>
        <v>0</v>
      </c>
      <c r="K173" s="87"/>
      <c r="L173" s="66"/>
      <c r="M173" s="21"/>
      <c r="N173" s="21"/>
      <c r="O173" s="3"/>
      <c r="P173" s="3"/>
      <c r="Q173" s="3"/>
      <c r="R173" s="3"/>
      <c r="S173" s="3"/>
      <c r="T173" s="3"/>
      <c r="U173" s="3"/>
      <c r="V173" s="3"/>
      <c r="W173" s="3"/>
      <c r="X173" s="3"/>
      <c r="Y173" s="4"/>
      <c r="Z173" s="4"/>
    </row>
    <row r="174" spans="1:26" s="10" customFormat="1" ht="25.5" x14ac:dyDescent="0.25">
      <c r="A174" s="66"/>
      <c r="B174" s="29"/>
      <c r="C174" s="41" t="s">
        <v>153</v>
      </c>
      <c r="D174" s="66" t="s">
        <v>276</v>
      </c>
      <c r="E174" s="66" t="s">
        <v>260</v>
      </c>
      <c r="F174" s="42">
        <v>90000</v>
      </c>
      <c r="G174" s="42">
        <v>100000</v>
      </c>
      <c r="H174" s="42">
        <v>100000</v>
      </c>
      <c r="I174" s="31">
        <f t="shared" si="13"/>
        <v>0</v>
      </c>
      <c r="J174" s="11">
        <f t="shared" si="14"/>
        <v>0</v>
      </c>
      <c r="K174" s="87"/>
      <c r="L174" s="66"/>
      <c r="M174" s="21"/>
      <c r="N174" s="21"/>
      <c r="O174" s="3"/>
      <c r="P174" s="3"/>
      <c r="Q174" s="3"/>
      <c r="R174" s="3"/>
      <c r="S174" s="3"/>
      <c r="T174" s="3"/>
      <c r="U174" s="3"/>
      <c r="V174" s="3"/>
      <c r="W174" s="3"/>
      <c r="X174" s="3"/>
      <c r="Y174" s="4"/>
      <c r="Z174" s="4"/>
    </row>
    <row r="175" spans="1:26" s="10" customFormat="1" ht="25.5" x14ac:dyDescent="0.25">
      <c r="A175" s="66"/>
      <c r="B175" s="29"/>
      <c r="C175" s="41" t="s">
        <v>154</v>
      </c>
      <c r="D175" s="66" t="s">
        <v>276</v>
      </c>
      <c r="E175" s="66" t="s">
        <v>260</v>
      </c>
      <c r="F175" s="42">
        <v>90000</v>
      </c>
      <c r="G175" s="42">
        <v>100000</v>
      </c>
      <c r="H175" s="42">
        <v>100000</v>
      </c>
      <c r="I175" s="31">
        <f t="shared" si="13"/>
        <v>0</v>
      </c>
      <c r="J175" s="11">
        <f t="shared" si="14"/>
        <v>0</v>
      </c>
      <c r="K175" s="87"/>
      <c r="L175" s="66"/>
      <c r="M175" s="21"/>
      <c r="N175" s="21"/>
      <c r="O175" s="3"/>
      <c r="P175" s="3"/>
      <c r="Q175" s="3"/>
      <c r="R175" s="3"/>
      <c r="S175" s="3"/>
      <c r="T175" s="3"/>
      <c r="U175" s="3"/>
      <c r="V175" s="3"/>
      <c r="W175" s="3"/>
      <c r="X175" s="3"/>
      <c r="Y175" s="4"/>
      <c r="Z175" s="4"/>
    </row>
    <row r="176" spans="1:26" s="10" customFormat="1" ht="25.5" x14ac:dyDescent="0.25">
      <c r="A176" s="66"/>
      <c r="B176" s="29"/>
      <c r="C176" s="41" t="s">
        <v>155</v>
      </c>
      <c r="D176" s="66" t="s">
        <v>276</v>
      </c>
      <c r="E176" s="66" t="s">
        <v>260</v>
      </c>
      <c r="F176" s="42">
        <v>90000</v>
      </c>
      <c r="G176" s="42">
        <v>100000</v>
      </c>
      <c r="H176" s="42">
        <v>100000</v>
      </c>
      <c r="I176" s="31">
        <f t="shared" si="13"/>
        <v>0</v>
      </c>
      <c r="J176" s="11">
        <f t="shared" si="14"/>
        <v>0</v>
      </c>
      <c r="K176" s="87"/>
      <c r="L176" s="66"/>
      <c r="M176" s="21"/>
      <c r="N176" s="21"/>
      <c r="O176" s="3"/>
      <c r="P176" s="3"/>
      <c r="Q176" s="3"/>
      <c r="R176" s="3"/>
      <c r="S176" s="3"/>
      <c r="T176" s="3"/>
      <c r="U176" s="3"/>
      <c r="V176" s="3"/>
      <c r="W176" s="3"/>
      <c r="X176" s="3"/>
      <c r="Y176" s="4"/>
      <c r="Z176" s="4"/>
    </row>
    <row r="177" spans="1:26" s="10" customFormat="1" ht="25.5" x14ac:dyDescent="0.25">
      <c r="A177" s="66"/>
      <c r="B177" s="29"/>
      <c r="C177" s="41" t="s">
        <v>156</v>
      </c>
      <c r="D177" s="66" t="s">
        <v>276</v>
      </c>
      <c r="E177" s="66" t="s">
        <v>260</v>
      </c>
      <c r="F177" s="42">
        <v>90000</v>
      </c>
      <c r="G177" s="42">
        <v>100000</v>
      </c>
      <c r="H177" s="42">
        <v>100000</v>
      </c>
      <c r="I177" s="31">
        <f t="shared" si="13"/>
        <v>0</v>
      </c>
      <c r="J177" s="11">
        <f t="shared" si="14"/>
        <v>0</v>
      </c>
      <c r="K177" s="87"/>
      <c r="L177" s="66"/>
      <c r="M177" s="21"/>
      <c r="N177" s="21"/>
      <c r="O177" s="3"/>
      <c r="P177" s="3"/>
      <c r="Q177" s="3"/>
      <c r="R177" s="3"/>
      <c r="S177" s="3"/>
      <c r="T177" s="3"/>
      <c r="U177" s="3"/>
      <c r="V177" s="3"/>
      <c r="W177" s="3"/>
      <c r="X177" s="3"/>
      <c r="Y177" s="4"/>
      <c r="Z177" s="4"/>
    </row>
    <row r="178" spans="1:26" s="10" customFormat="1" ht="25.5" x14ac:dyDescent="0.25">
      <c r="A178" s="66"/>
      <c r="B178" s="29"/>
      <c r="C178" s="41" t="s">
        <v>157</v>
      </c>
      <c r="D178" s="66" t="s">
        <v>276</v>
      </c>
      <c r="E178" s="66" t="s">
        <v>260</v>
      </c>
      <c r="F178" s="42">
        <v>90000</v>
      </c>
      <c r="G178" s="42">
        <v>100000</v>
      </c>
      <c r="H178" s="42">
        <v>100000</v>
      </c>
      <c r="I178" s="31">
        <f t="shared" si="13"/>
        <v>0</v>
      </c>
      <c r="J178" s="11">
        <f t="shared" si="14"/>
        <v>0</v>
      </c>
      <c r="K178" s="87"/>
      <c r="L178" s="66"/>
      <c r="M178" s="21"/>
      <c r="N178" s="21"/>
      <c r="O178" s="3"/>
      <c r="P178" s="3"/>
      <c r="Q178" s="3"/>
      <c r="R178" s="3"/>
      <c r="S178" s="3"/>
      <c r="T178" s="3"/>
      <c r="U178" s="3"/>
      <c r="V178" s="3"/>
      <c r="W178" s="3"/>
      <c r="X178" s="3"/>
      <c r="Y178" s="4"/>
      <c r="Z178" s="4"/>
    </row>
    <row r="179" spans="1:26" s="10" customFormat="1" x14ac:dyDescent="0.25">
      <c r="A179" s="66"/>
      <c r="B179" s="29"/>
      <c r="C179" s="41" t="s">
        <v>158</v>
      </c>
      <c r="D179" s="66" t="s">
        <v>276</v>
      </c>
      <c r="E179" s="66" t="s">
        <v>260</v>
      </c>
      <c r="F179" s="42">
        <v>90000</v>
      </c>
      <c r="G179" s="42">
        <v>100000</v>
      </c>
      <c r="H179" s="42">
        <v>100000</v>
      </c>
      <c r="I179" s="31">
        <f t="shared" si="13"/>
        <v>0</v>
      </c>
      <c r="J179" s="11">
        <f t="shared" si="14"/>
        <v>0</v>
      </c>
      <c r="K179" s="87"/>
      <c r="L179" s="66"/>
      <c r="M179" s="21"/>
      <c r="N179" s="21"/>
      <c r="O179" s="3"/>
      <c r="P179" s="3"/>
      <c r="Q179" s="3"/>
      <c r="R179" s="3"/>
      <c r="S179" s="3"/>
      <c r="T179" s="3"/>
      <c r="U179" s="3"/>
      <c r="V179" s="3"/>
      <c r="W179" s="3"/>
      <c r="X179" s="3"/>
      <c r="Y179" s="4"/>
      <c r="Z179" s="4"/>
    </row>
    <row r="180" spans="1:26" s="10" customFormat="1" x14ac:dyDescent="0.25">
      <c r="A180" s="66"/>
      <c r="B180" s="29"/>
      <c r="C180" s="41" t="s">
        <v>159</v>
      </c>
      <c r="D180" s="66" t="s">
        <v>276</v>
      </c>
      <c r="E180" s="66" t="s">
        <v>260</v>
      </c>
      <c r="F180" s="42">
        <v>90000</v>
      </c>
      <c r="G180" s="42">
        <v>100000</v>
      </c>
      <c r="H180" s="42">
        <v>100000</v>
      </c>
      <c r="I180" s="31">
        <f t="shared" si="13"/>
        <v>0</v>
      </c>
      <c r="J180" s="11">
        <f t="shared" si="14"/>
        <v>0</v>
      </c>
      <c r="K180" s="87"/>
      <c r="L180" s="66"/>
      <c r="M180" s="21"/>
      <c r="N180" s="21"/>
      <c r="O180" s="3"/>
      <c r="P180" s="3"/>
      <c r="Q180" s="3"/>
      <c r="R180" s="3"/>
      <c r="S180" s="3"/>
      <c r="T180" s="3"/>
      <c r="U180" s="3"/>
      <c r="V180" s="3"/>
      <c r="W180" s="3"/>
      <c r="X180" s="3"/>
      <c r="Y180" s="4"/>
      <c r="Z180" s="4"/>
    </row>
    <row r="181" spans="1:26" s="10" customFormat="1" x14ac:dyDescent="0.25">
      <c r="A181" s="66"/>
      <c r="B181" s="29"/>
      <c r="C181" s="41" t="s">
        <v>160</v>
      </c>
      <c r="D181" s="66" t="s">
        <v>276</v>
      </c>
      <c r="E181" s="66" t="s">
        <v>260</v>
      </c>
      <c r="F181" s="42">
        <v>100000</v>
      </c>
      <c r="G181" s="42">
        <v>100000</v>
      </c>
      <c r="H181" s="42">
        <v>100000</v>
      </c>
      <c r="I181" s="31">
        <f t="shared" si="13"/>
        <v>0</v>
      </c>
      <c r="J181" s="11">
        <f t="shared" si="14"/>
        <v>0</v>
      </c>
      <c r="K181" s="87"/>
      <c r="L181" s="66"/>
      <c r="M181" s="21"/>
      <c r="N181" s="21"/>
      <c r="O181" s="3"/>
      <c r="P181" s="3"/>
      <c r="Q181" s="3"/>
      <c r="R181" s="3"/>
      <c r="S181" s="3"/>
      <c r="T181" s="3"/>
      <c r="U181" s="3"/>
      <c r="V181" s="3"/>
      <c r="W181" s="3"/>
      <c r="X181" s="3"/>
      <c r="Y181" s="4"/>
      <c r="Z181" s="4"/>
    </row>
    <row r="182" spans="1:26" s="10" customFormat="1" x14ac:dyDescent="0.25">
      <c r="A182" s="66"/>
      <c r="B182" s="29"/>
      <c r="C182" s="41" t="s">
        <v>161</v>
      </c>
      <c r="D182" s="66" t="s">
        <v>276</v>
      </c>
      <c r="E182" s="66" t="s">
        <v>260</v>
      </c>
      <c r="F182" s="42">
        <v>80000</v>
      </c>
      <c r="G182" s="42">
        <v>100000</v>
      </c>
      <c r="H182" s="42">
        <v>100000</v>
      </c>
      <c r="I182" s="31">
        <f t="shared" si="13"/>
        <v>0</v>
      </c>
      <c r="J182" s="11">
        <f t="shared" si="14"/>
        <v>0</v>
      </c>
      <c r="K182" s="87"/>
      <c r="L182" s="66"/>
      <c r="M182" s="21"/>
      <c r="N182" s="21"/>
      <c r="O182" s="3"/>
      <c r="P182" s="3"/>
      <c r="Q182" s="3"/>
      <c r="R182" s="3"/>
      <c r="S182" s="3"/>
      <c r="T182" s="3"/>
      <c r="U182" s="3"/>
      <c r="V182" s="3"/>
      <c r="W182" s="3"/>
      <c r="X182" s="3"/>
      <c r="Y182" s="4"/>
      <c r="Z182" s="4"/>
    </row>
    <row r="183" spans="1:26" s="10" customFormat="1" x14ac:dyDescent="0.25">
      <c r="A183" s="66"/>
      <c r="B183" s="29"/>
      <c r="C183" s="41" t="s">
        <v>162</v>
      </c>
      <c r="D183" s="66" t="s">
        <v>276</v>
      </c>
      <c r="E183" s="66" t="s">
        <v>260</v>
      </c>
      <c r="F183" s="42">
        <v>100000</v>
      </c>
      <c r="G183" s="42">
        <v>100000</v>
      </c>
      <c r="H183" s="42">
        <v>100000</v>
      </c>
      <c r="I183" s="31">
        <f t="shared" si="13"/>
        <v>0</v>
      </c>
      <c r="J183" s="11">
        <f t="shared" si="14"/>
        <v>0</v>
      </c>
      <c r="K183" s="87"/>
      <c r="L183" s="66"/>
      <c r="M183" s="21"/>
      <c r="N183" s="21"/>
      <c r="O183" s="3"/>
      <c r="P183" s="3"/>
      <c r="Q183" s="3"/>
      <c r="R183" s="3"/>
      <c r="S183" s="3"/>
      <c r="T183" s="3"/>
      <c r="U183" s="3"/>
      <c r="V183" s="3"/>
      <c r="W183" s="3"/>
      <c r="X183" s="3"/>
      <c r="Y183" s="4"/>
      <c r="Z183" s="4"/>
    </row>
    <row r="184" spans="1:26" s="10" customFormat="1" x14ac:dyDescent="0.25">
      <c r="A184" s="66"/>
      <c r="B184" s="29"/>
      <c r="C184" s="41" t="s">
        <v>163</v>
      </c>
      <c r="D184" s="66" t="s">
        <v>276</v>
      </c>
      <c r="E184" s="66" t="s">
        <v>260</v>
      </c>
      <c r="F184" s="42">
        <v>160000</v>
      </c>
      <c r="G184" s="42">
        <v>160000</v>
      </c>
      <c r="H184" s="42">
        <v>160000</v>
      </c>
      <c r="I184" s="31">
        <f t="shared" ref="I184:I215" si="16">H184-G184</f>
        <v>0</v>
      </c>
      <c r="J184" s="11">
        <f t="shared" ref="J184:J215" si="17">IFERROR(ROUND(I184/G184*100,2),"")</f>
        <v>0</v>
      </c>
      <c r="K184" s="87"/>
      <c r="L184" s="66"/>
      <c r="M184" s="21"/>
      <c r="N184" s="21"/>
      <c r="O184" s="3"/>
      <c r="P184" s="3"/>
      <c r="Q184" s="3"/>
      <c r="R184" s="3"/>
      <c r="S184" s="3"/>
      <c r="T184" s="3"/>
      <c r="U184" s="3"/>
      <c r="V184" s="3"/>
      <c r="W184" s="3"/>
      <c r="X184" s="3"/>
      <c r="Y184" s="4"/>
      <c r="Z184" s="4"/>
    </row>
    <row r="185" spans="1:26" s="10" customFormat="1" x14ac:dyDescent="0.25">
      <c r="A185" s="66"/>
      <c r="B185" s="29"/>
      <c r="C185" s="41" t="s">
        <v>164</v>
      </c>
      <c r="D185" s="66" t="s">
        <v>276</v>
      </c>
      <c r="E185" s="66" t="s">
        <v>260</v>
      </c>
      <c r="F185" s="42">
        <v>200000</v>
      </c>
      <c r="G185" s="42">
        <v>200000</v>
      </c>
      <c r="H185" s="42">
        <v>200000</v>
      </c>
      <c r="I185" s="31">
        <f t="shared" si="16"/>
        <v>0</v>
      </c>
      <c r="J185" s="11">
        <f t="shared" si="17"/>
        <v>0</v>
      </c>
      <c r="K185" s="87"/>
      <c r="L185" s="66"/>
      <c r="M185" s="21"/>
      <c r="N185" s="21"/>
      <c r="O185" s="3"/>
      <c r="P185" s="3"/>
      <c r="Q185" s="3"/>
      <c r="R185" s="3"/>
      <c r="S185" s="3"/>
      <c r="T185" s="3"/>
      <c r="U185" s="3"/>
      <c r="V185" s="3"/>
      <c r="W185" s="3"/>
      <c r="X185" s="3"/>
      <c r="Y185" s="4"/>
      <c r="Z185" s="4"/>
    </row>
    <row r="186" spans="1:26" s="10" customFormat="1" x14ac:dyDescent="0.25">
      <c r="A186" s="66"/>
      <c r="B186" s="29"/>
      <c r="C186" s="41" t="s">
        <v>165</v>
      </c>
      <c r="D186" s="66" t="s">
        <v>276</v>
      </c>
      <c r="E186" s="66" t="s">
        <v>260</v>
      </c>
      <c r="F186" s="42">
        <v>200000</v>
      </c>
      <c r="G186" s="42">
        <v>200000</v>
      </c>
      <c r="H186" s="42">
        <v>200000</v>
      </c>
      <c r="I186" s="31">
        <f t="shared" si="16"/>
        <v>0</v>
      </c>
      <c r="J186" s="11">
        <f t="shared" si="17"/>
        <v>0</v>
      </c>
      <c r="K186" s="87"/>
      <c r="L186" s="66"/>
      <c r="M186" s="21"/>
      <c r="N186" s="21"/>
      <c r="O186" s="3"/>
      <c r="P186" s="3"/>
      <c r="Q186" s="3"/>
      <c r="R186" s="3"/>
      <c r="S186" s="3"/>
      <c r="T186" s="3"/>
      <c r="U186" s="3"/>
      <c r="V186" s="3"/>
      <c r="W186" s="3"/>
      <c r="X186" s="3"/>
      <c r="Y186" s="4"/>
      <c r="Z186" s="4"/>
    </row>
    <row r="187" spans="1:26" s="10" customFormat="1" x14ac:dyDescent="0.25">
      <c r="A187" s="66"/>
      <c r="B187" s="29"/>
      <c r="C187" s="41" t="s">
        <v>166</v>
      </c>
      <c r="D187" s="66" t="s">
        <v>276</v>
      </c>
      <c r="E187" s="66" t="s">
        <v>260</v>
      </c>
      <c r="F187" s="42">
        <v>100000</v>
      </c>
      <c r="G187" s="42">
        <v>100000</v>
      </c>
      <c r="H187" s="42">
        <v>100000</v>
      </c>
      <c r="I187" s="31">
        <f t="shared" si="16"/>
        <v>0</v>
      </c>
      <c r="J187" s="11">
        <f t="shared" si="17"/>
        <v>0</v>
      </c>
      <c r="K187" s="87"/>
      <c r="L187" s="66"/>
      <c r="M187" s="21"/>
      <c r="N187" s="21"/>
      <c r="O187" s="3"/>
      <c r="P187" s="3"/>
      <c r="Q187" s="3"/>
      <c r="R187" s="3"/>
      <c r="S187" s="3"/>
      <c r="T187" s="3"/>
      <c r="U187" s="3"/>
      <c r="V187" s="3"/>
      <c r="W187" s="3"/>
      <c r="X187" s="3"/>
      <c r="Y187" s="4"/>
      <c r="Z187" s="4"/>
    </row>
    <row r="188" spans="1:26" s="10" customFormat="1" x14ac:dyDescent="0.25">
      <c r="A188" s="66"/>
      <c r="B188" s="29"/>
      <c r="C188" s="41" t="s">
        <v>167</v>
      </c>
      <c r="D188" s="66" t="s">
        <v>276</v>
      </c>
      <c r="E188" s="66" t="s">
        <v>260</v>
      </c>
      <c r="F188" s="42">
        <v>120000</v>
      </c>
      <c r="G188" s="42">
        <v>150000</v>
      </c>
      <c r="H188" s="42">
        <v>150000</v>
      </c>
      <c r="I188" s="31">
        <f t="shared" si="16"/>
        <v>0</v>
      </c>
      <c r="J188" s="11">
        <f t="shared" si="17"/>
        <v>0</v>
      </c>
      <c r="K188" s="87"/>
      <c r="L188" s="66"/>
      <c r="M188" s="21"/>
      <c r="N188" s="21"/>
      <c r="O188" s="3"/>
      <c r="P188" s="3"/>
      <c r="Q188" s="3"/>
      <c r="R188" s="3"/>
      <c r="S188" s="3"/>
      <c r="T188" s="3"/>
      <c r="U188" s="3"/>
      <c r="V188" s="3"/>
      <c r="W188" s="3"/>
      <c r="X188" s="3"/>
      <c r="Y188" s="4"/>
      <c r="Z188" s="4"/>
    </row>
    <row r="189" spans="1:26" s="10" customFormat="1" x14ac:dyDescent="0.25">
      <c r="A189" s="66"/>
      <c r="B189" s="29"/>
      <c r="C189" s="41" t="s">
        <v>168</v>
      </c>
      <c r="D189" s="66" t="s">
        <v>276</v>
      </c>
      <c r="E189" s="66" t="s">
        <v>260</v>
      </c>
      <c r="F189" s="42">
        <v>100000</v>
      </c>
      <c r="G189" s="42">
        <v>100000</v>
      </c>
      <c r="H189" s="42">
        <v>100000</v>
      </c>
      <c r="I189" s="31">
        <f t="shared" si="16"/>
        <v>0</v>
      </c>
      <c r="J189" s="11">
        <f t="shared" si="17"/>
        <v>0</v>
      </c>
      <c r="K189" s="87"/>
      <c r="L189" s="66"/>
      <c r="M189" s="21"/>
      <c r="N189" s="21"/>
      <c r="O189" s="3"/>
      <c r="P189" s="3"/>
      <c r="Q189" s="3"/>
      <c r="R189" s="3"/>
      <c r="S189" s="3"/>
      <c r="T189" s="3"/>
      <c r="U189" s="3"/>
      <c r="V189" s="3"/>
      <c r="W189" s="3"/>
      <c r="X189" s="3"/>
      <c r="Y189" s="4"/>
      <c r="Z189" s="4"/>
    </row>
    <row r="190" spans="1:26" s="10" customFormat="1" x14ac:dyDescent="0.25">
      <c r="A190" s="66"/>
      <c r="B190" s="29"/>
      <c r="C190" s="41" t="s">
        <v>169</v>
      </c>
      <c r="D190" s="66" t="s">
        <v>276</v>
      </c>
      <c r="E190" s="66" t="s">
        <v>260</v>
      </c>
      <c r="F190" s="42">
        <v>100000</v>
      </c>
      <c r="G190" s="42">
        <v>100000</v>
      </c>
      <c r="H190" s="42">
        <v>100000</v>
      </c>
      <c r="I190" s="31">
        <f t="shared" si="16"/>
        <v>0</v>
      </c>
      <c r="J190" s="11">
        <f t="shared" si="17"/>
        <v>0</v>
      </c>
      <c r="K190" s="87"/>
      <c r="L190" s="66"/>
      <c r="M190" s="21"/>
      <c r="N190" s="21"/>
      <c r="O190" s="3"/>
      <c r="P190" s="3"/>
      <c r="Q190" s="3"/>
      <c r="R190" s="3"/>
      <c r="S190" s="3"/>
      <c r="T190" s="3"/>
      <c r="U190" s="3"/>
      <c r="V190" s="3"/>
      <c r="W190" s="3"/>
      <c r="X190" s="3"/>
      <c r="Y190" s="4"/>
      <c r="Z190" s="4"/>
    </row>
    <row r="191" spans="1:26" s="10" customFormat="1" x14ac:dyDescent="0.25">
      <c r="A191" s="66"/>
      <c r="B191" s="29"/>
      <c r="C191" s="41" t="s">
        <v>170</v>
      </c>
      <c r="D191" s="66" t="s">
        <v>276</v>
      </c>
      <c r="E191" s="66" t="s">
        <v>260</v>
      </c>
      <c r="F191" s="42">
        <v>100000</v>
      </c>
      <c r="G191" s="42">
        <v>100000</v>
      </c>
      <c r="H191" s="42">
        <v>100000</v>
      </c>
      <c r="I191" s="31">
        <f t="shared" si="16"/>
        <v>0</v>
      </c>
      <c r="J191" s="11">
        <f t="shared" si="17"/>
        <v>0</v>
      </c>
      <c r="K191" s="87"/>
      <c r="L191" s="66"/>
      <c r="M191" s="21"/>
      <c r="N191" s="21"/>
      <c r="O191" s="3"/>
      <c r="P191" s="3"/>
      <c r="Q191" s="3"/>
      <c r="R191" s="3"/>
      <c r="S191" s="3"/>
      <c r="T191" s="3"/>
      <c r="U191" s="3"/>
      <c r="V191" s="3"/>
      <c r="W191" s="3"/>
      <c r="X191" s="3"/>
      <c r="Y191" s="4"/>
      <c r="Z191" s="4"/>
    </row>
    <row r="192" spans="1:26" s="10" customFormat="1" ht="25.5" x14ac:dyDescent="0.25">
      <c r="A192" s="66"/>
      <c r="B192" s="29"/>
      <c r="C192" s="41" t="s">
        <v>171</v>
      </c>
      <c r="D192" s="66" t="s">
        <v>276</v>
      </c>
      <c r="E192" s="66" t="s">
        <v>260</v>
      </c>
      <c r="F192" s="42">
        <v>80000</v>
      </c>
      <c r="G192" s="42">
        <v>80000</v>
      </c>
      <c r="H192" s="42">
        <v>80000</v>
      </c>
      <c r="I192" s="31">
        <f t="shared" si="16"/>
        <v>0</v>
      </c>
      <c r="J192" s="11">
        <f t="shared" si="17"/>
        <v>0</v>
      </c>
      <c r="K192" s="87"/>
      <c r="L192" s="66"/>
      <c r="M192" s="21"/>
      <c r="N192" s="21"/>
      <c r="O192" s="3"/>
      <c r="P192" s="3"/>
      <c r="Q192" s="3"/>
      <c r="R192" s="3"/>
      <c r="S192" s="3"/>
      <c r="T192" s="3"/>
      <c r="U192" s="3"/>
      <c r="V192" s="3"/>
      <c r="W192" s="3"/>
      <c r="X192" s="3"/>
      <c r="Y192" s="4"/>
      <c r="Z192" s="4"/>
    </row>
    <row r="193" spans="1:26" s="10" customFormat="1" ht="25.5" x14ac:dyDescent="0.25">
      <c r="A193" s="66"/>
      <c r="B193" s="29"/>
      <c r="C193" s="41" t="s">
        <v>172</v>
      </c>
      <c r="D193" s="66" t="s">
        <v>276</v>
      </c>
      <c r="E193" s="66" t="s">
        <v>260</v>
      </c>
      <c r="F193" s="42">
        <v>60000</v>
      </c>
      <c r="G193" s="42">
        <v>60000</v>
      </c>
      <c r="H193" s="42">
        <v>60000</v>
      </c>
      <c r="I193" s="31">
        <f t="shared" si="16"/>
        <v>0</v>
      </c>
      <c r="J193" s="11">
        <f t="shared" si="17"/>
        <v>0</v>
      </c>
      <c r="K193" s="87"/>
      <c r="L193" s="66"/>
      <c r="M193" s="21"/>
      <c r="N193" s="21"/>
      <c r="O193" s="3"/>
      <c r="P193" s="3"/>
      <c r="Q193" s="3"/>
      <c r="R193" s="3"/>
      <c r="S193" s="3"/>
      <c r="T193" s="3"/>
      <c r="U193" s="3"/>
      <c r="V193" s="3"/>
      <c r="W193" s="3"/>
      <c r="X193" s="3"/>
      <c r="Y193" s="4"/>
      <c r="Z193" s="4"/>
    </row>
    <row r="194" spans="1:26" s="10" customFormat="1" x14ac:dyDescent="0.25">
      <c r="A194" s="66"/>
      <c r="B194" s="29"/>
      <c r="C194" s="41" t="s">
        <v>192</v>
      </c>
      <c r="D194" s="66" t="s">
        <v>276</v>
      </c>
      <c r="E194" s="66" t="s">
        <v>260</v>
      </c>
      <c r="F194" s="42">
        <v>80000</v>
      </c>
      <c r="G194" s="42">
        <v>80000</v>
      </c>
      <c r="H194" s="42">
        <v>80000</v>
      </c>
      <c r="I194" s="31">
        <f t="shared" si="16"/>
        <v>0</v>
      </c>
      <c r="J194" s="11">
        <f t="shared" si="17"/>
        <v>0</v>
      </c>
      <c r="K194" s="87"/>
      <c r="L194" s="66"/>
      <c r="M194" s="21"/>
      <c r="N194" s="21"/>
      <c r="O194" s="3"/>
      <c r="P194" s="3"/>
      <c r="Q194" s="3"/>
      <c r="R194" s="3"/>
      <c r="S194" s="3"/>
      <c r="T194" s="3"/>
      <c r="U194" s="3"/>
      <c r="V194" s="3"/>
      <c r="W194" s="3"/>
      <c r="X194" s="3"/>
      <c r="Y194" s="4"/>
      <c r="Z194" s="4"/>
    </row>
    <row r="195" spans="1:26" s="10" customFormat="1" x14ac:dyDescent="0.25">
      <c r="A195" s="66"/>
      <c r="B195" s="29"/>
      <c r="C195" s="41" t="s">
        <v>191</v>
      </c>
      <c r="D195" s="66" t="s">
        <v>276</v>
      </c>
      <c r="E195" s="66" t="s">
        <v>260</v>
      </c>
      <c r="F195" s="42">
        <v>60000</v>
      </c>
      <c r="G195" s="42">
        <v>60000</v>
      </c>
      <c r="H195" s="42">
        <v>60000</v>
      </c>
      <c r="I195" s="31">
        <f t="shared" si="16"/>
        <v>0</v>
      </c>
      <c r="J195" s="11">
        <f t="shared" si="17"/>
        <v>0</v>
      </c>
      <c r="K195" s="87"/>
      <c r="L195" s="66"/>
      <c r="M195" s="21"/>
      <c r="N195" s="21"/>
      <c r="O195" s="3"/>
      <c r="P195" s="3"/>
      <c r="Q195" s="3"/>
      <c r="R195" s="3"/>
      <c r="S195" s="3"/>
      <c r="T195" s="3"/>
      <c r="U195" s="3"/>
      <c r="V195" s="3"/>
      <c r="W195" s="3"/>
      <c r="X195" s="3"/>
      <c r="Y195" s="4"/>
      <c r="Z195" s="4"/>
    </row>
    <row r="196" spans="1:26" s="10" customFormat="1" x14ac:dyDescent="0.25">
      <c r="A196" s="66"/>
      <c r="B196" s="29"/>
      <c r="C196" s="41" t="s">
        <v>190</v>
      </c>
      <c r="D196" s="66" t="s">
        <v>276</v>
      </c>
      <c r="E196" s="66" t="s">
        <v>260</v>
      </c>
      <c r="F196" s="42">
        <v>100000</v>
      </c>
      <c r="G196" s="42">
        <v>100000</v>
      </c>
      <c r="H196" s="42">
        <v>100000</v>
      </c>
      <c r="I196" s="31">
        <f t="shared" si="16"/>
        <v>0</v>
      </c>
      <c r="J196" s="11">
        <f t="shared" si="17"/>
        <v>0</v>
      </c>
      <c r="K196" s="87"/>
      <c r="L196" s="66"/>
      <c r="M196" s="21"/>
      <c r="N196" s="21"/>
      <c r="O196" s="3"/>
      <c r="P196" s="3"/>
      <c r="Q196" s="3"/>
      <c r="R196" s="3"/>
      <c r="S196" s="3"/>
      <c r="T196" s="3"/>
      <c r="U196" s="3"/>
      <c r="V196" s="3"/>
      <c r="W196" s="3"/>
      <c r="X196" s="3"/>
      <c r="Y196" s="4"/>
      <c r="Z196" s="4"/>
    </row>
    <row r="197" spans="1:26" s="10" customFormat="1" ht="25.5" x14ac:dyDescent="0.25">
      <c r="A197" s="66"/>
      <c r="B197" s="29"/>
      <c r="C197" s="41" t="s">
        <v>173</v>
      </c>
      <c r="D197" s="66" t="s">
        <v>276</v>
      </c>
      <c r="E197" s="66" t="s">
        <v>260</v>
      </c>
      <c r="F197" s="42">
        <v>40000</v>
      </c>
      <c r="G197" s="42">
        <v>40000</v>
      </c>
      <c r="H197" s="42">
        <v>40000</v>
      </c>
      <c r="I197" s="31">
        <f t="shared" si="16"/>
        <v>0</v>
      </c>
      <c r="J197" s="11">
        <f t="shared" si="17"/>
        <v>0</v>
      </c>
      <c r="K197" s="87"/>
      <c r="L197" s="66"/>
      <c r="M197" s="21"/>
      <c r="N197" s="21"/>
      <c r="O197" s="3"/>
      <c r="P197" s="3"/>
      <c r="Q197" s="3"/>
      <c r="R197" s="3"/>
      <c r="S197" s="3"/>
      <c r="T197" s="3"/>
      <c r="U197" s="3"/>
      <c r="V197" s="3"/>
      <c r="W197" s="3"/>
      <c r="X197" s="3"/>
      <c r="Y197" s="4"/>
      <c r="Z197" s="4"/>
    </row>
    <row r="198" spans="1:26" s="10" customFormat="1" x14ac:dyDescent="0.25">
      <c r="A198" s="66"/>
      <c r="B198" s="29"/>
      <c r="C198" s="41" t="s">
        <v>183</v>
      </c>
      <c r="D198" s="66" t="s">
        <v>276</v>
      </c>
      <c r="E198" s="66" t="s">
        <v>260</v>
      </c>
      <c r="F198" s="42">
        <v>40000</v>
      </c>
      <c r="G198" s="42">
        <v>40000</v>
      </c>
      <c r="H198" s="42">
        <v>40000</v>
      </c>
      <c r="I198" s="31">
        <f t="shared" si="16"/>
        <v>0</v>
      </c>
      <c r="J198" s="11">
        <f t="shared" si="17"/>
        <v>0</v>
      </c>
      <c r="K198" s="87"/>
      <c r="L198" s="66"/>
      <c r="M198" s="21"/>
      <c r="N198" s="21"/>
      <c r="O198" s="3"/>
      <c r="P198" s="3"/>
      <c r="Q198" s="3"/>
      <c r="R198" s="3"/>
      <c r="S198" s="3"/>
      <c r="T198" s="3"/>
      <c r="U198" s="3"/>
      <c r="V198" s="3"/>
      <c r="W198" s="3"/>
      <c r="X198" s="3"/>
      <c r="Y198" s="4"/>
      <c r="Z198" s="4"/>
    </row>
    <row r="199" spans="1:26" s="10" customFormat="1" x14ac:dyDescent="0.25">
      <c r="A199" s="66"/>
      <c r="B199" s="29"/>
      <c r="C199" s="41" t="s">
        <v>184</v>
      </c>
      <c r="D199" s="66" t="s">
        <v>276</v>
      </c>
      <c r="E199" s="66" t="s">
        <v>260</v>
      </c>
      <c r="F199" s="42">
        <v>50000</v>
      </c>
      <c r="G199" s="42">
        <v>50000</v>
      </c>
      <c r="H199" s="42">
        <v>50000</v>
      </c>
      <c r="I199" s="31">
        <f t="shared" si="16"/>
        <v>0</v>
      </c>
      <c r="J199" s="11">
        <f t="shared" si="17"/>
        <v>0</v>
      </c>
      <c r="K199" s="87"/>
      <c r="L199" s="66"/>
      <c r="M199" s="21"/>
      <c r="N199" s="21"/>
      <c r="O199" s="3"/>
      <c r="P199" s="3"/>
      <c r="Q199" s="3"/>
      <c r="R199" s="3"/>
      <c r="S199" s="3"/>
      <c r="T199" s="3"/>
      <c r="U199" s="3"/>
      <c r="V199" s="3"/>
      <c r="W199" s="3"/>
      <c r="X199" s="3"/>
      <c r="Y199" s="4"/>
      <c r="Z199" s="4"/>
    </row>
    <row r="200" spans="1:26" s="10" customFormat="1" x14ac:dyDescent="0.25">
      <c r="A200" s="66"/>
      <c r="B200" s="29"/>
      <c r="C200" s="41" t="s">
        <v>185</v>
      </c>
      <c r="D200" s="66" t="s">
        <v>276</v>
      </c>
      <c r="E200" s="66" t="s">
        <v>260</v>
      </c>
      <c r="F200" s="42">
        <v>40000</v>
      </c>
      <c r="G200" s="42">
        <v>40000</v>
      </c>
      <c r="H200" s="42">
        <v>40000</v>
      </c>
      <c r="I200" s="31">
        <f t="shared" si="16"/>
        <v>0</v>
      </c>
      <c r="J200" s="11">
        <f t="shared" si="17"/>
        <v>0</v>
      </c>
      <c r="K200" s="87"/>
      <c r="L200" s="66"/>
      <c r="M200" s="21"/>
      <c r="N200" s="21"/>
      <c r="O200" s="3"/>
      <c r="P200" s="3"/>
      <c r="Q200" s="3"/>
      <c r="R200" s="3"/>
      <c r="S200" s="3"/>
      <c r="T200" s="3"/>
      <c r="U200" s="3"/>
      <c r="V200" s="3"/>
      <c r="W200" s="3"/>
      <c r="X200" s="3"/>
      <c r="Y200" s="4"/>
      <c r="Z200" s="4"/>
    </row>
    <row r="201" spans="1:26" s="10" customFormat="1" x14ac:dyDescent="0.25">
      <c r="A201" s="66"/>
      <c r="B201" s="29"/>
      <c r="C201" s="41" t="s">
        <v>186</v>
      </c>
      <c r="D201" s="66" t="s">
        <v>276</v>
      </c>
      <c r="E201" s="66" t="s">
        <v>260</v>
      </c>
      <c r="F201" s="42">
        <v>40000</v>
      </c>
      <c r="G201" s="42">
        <v>40000</v>
      </c>
      <c r="H201" s="42">
        <v>40000</v>
      </c>
      <c r="I201" s="31">
        <f t="shared" si="16"/>
        <v>0</v>
      </c>
      <c r="J201" s="11">
        <f t="shared" si="17"/>
        <v>0</v>
      </c>
      <c r="K201" s="87"/>
      <c r="L201" s="66"/>
      <c r="M201" s="21"/>
      <c r="N201" s="21"/>
      <c r="O201" s="3"/>
      <c r="P201" s="3"/>
      <c r="Q201" s="3"/>
      <c r="R201" s="3"/>
      <c r="S201" s="3"/>
      <c r="T201" s="3"/>
      <c r="U201" s="3"/>
      <c r="V201" s="3"/>
      <c r="W201" s="3"/>
      <c r="X201" s="3"/>
      <c r="Y201" s="4"/>
      <c r="Z201" s="4"/>
    </row>
    <row r="202" spans="1:26" s="10" customFormat="1" ht="25.5" x14ac:dyDescent="0.25">
      <c r="A202" s="66"/>
      <c r="B202" s="29"/>
      <c r="C202" s="43" t="s">
        <v>187</v>
      </c>
      <c r="D202" s="66" t="s">
        <v>276</v>
      </c>
      <c r="E202" s="66" t="s">
        <v>260</v>
      </c>
      <c r="F202" s="42">
        <v>60000</v>
      </c>
      <c r="G202" s="42">
        <v>60000</v>
      </c>
      <c r="H202" s="42">
        <v>60000</v>
      </c>
      <c r="I202" s="31">
        <f t="shared" si="16"/>
        <v>0</v>
      </c>
      <c r="J202" s="11">
        <f t="shared" si="17"/>
        <v>0</v>
      </c>
      <c r="K202" s="87"/>
      <c r="L202" s="66"/>
      <c r="M202" s="21"/>
      <c r="N202" s="21"/>
      <c r="O202" s="3"/>
      <c r="P202" s="3"/>
      <c r="Q202" s="3"/>
      <c r="R202" s="3"/>
      <c r="S202" s="3"/>
      <c r="T202" s="3"/>
      <c r="U202" s="3"/>
      <c r="V202" s="3"/>
      <c r="W202" s="3"/>
      <c r="X202" s="3"/>
      <c r="Y202" s="4"/>
      <c r="Z202" s="4"/>
    </row>
    <row r="203" spans="1:26" s="10" customFormat="1" x14ac:dyDescent="0.25">
      <c r="A203" s="66"/>
      <c r="B203" s="29"/>
      <c r="C203" s="41" t="s">
        <v>188</v>
      </c>
      <c r="D203" s="66" t="s">
        <v>276</v>
      </c>
      <c r="E203" s="66" t="s">
        <v>260</v>
      </c>
      <c r="F203" s="42">
        <v>50000</v>
      </c>
      <c r="G203" s="42">
        <v>50000</v>
      </c>
      <c r="H203" s="42">
        <v>50000</v>
      </c>
      <c r="I203" s="31">
        <f t="shared" si="16"/>
        <v>0</v>
      </c>
      <c r="J203" s="11">
        <f t="shared" si="17"/>
        <v>0</v>
      </c>
      <c r="K203" s="87"/>
      <c r="L203" s="66"/>
      <c r="M203" s="21"/>
      <c r="N203" s="21"/>
      <c r="O203" s="3"/>
      <c r="P203" s="3"/>
      <c r="Q203" s="3"/>
      <c r="R203" s="3"/>
      <c r="S203" s="3"/>
      <c r="T203" s="3"/>
      <c r="U203" s="3"/>
      <c r="V203" s="3"/>
      <c r="W203" s="3"/>
      <c r="X203" s="3"/>
      <c r="Y203" s="4"/>
      <c r="Z203" s="4"/>
    </row>
    <row r="204" spans="1:26" s="10" customFormat="1" x14ac:dyDescent="0.25">
      <c r="A204" s="66"/>
      <c r="B204" s="29"/>
      <c r="C204" s="41" t="s">
        <v>174</v>
      </c>
      <c r="D204" s="66" t="s">
        <v>276</v>
      </c>
      <c r="E204" s="66" t="s">
        <v>260</v>
      </c>
      <c r="F204" s="42">
        <v>50000</v>
      </c>
      <c r="G204" s="42">
        <v>50000</v>
      </c>
      <c r="H204" s="42">
        <v>50000</v>
      </c>
      <c r="I204" s="31">
        <f t="shared" si="16"/>
        <v>0</v>
      </c>
      <c r="J204" s="11">
        <f t="shared" si="17"/>
        <v>0</v>
      </c>
      <c r="K204" s="87"/>
      <c r="L204" s="66"/>
      <c r="M204" s="21"/>
      <c r="N204" s="21"/>
      <c r="O204" s="3"/>
      <c r="P204" s="3"/>
      <c r="Q204" s="3"/>
      <c r="R204" s="3"/>
      <c r="S204" s="3"/>
      <c r="T204" s="3"/>
      <c r="U204" s="3"/>
      <c r="V204" s="3"/>
      <c r="W204" s="3"/>
      <c r="X204" s="3"/>
      <c r="Y204" s="4"/>
      <c r="Z204" s="4"/>
    </row>
    <row r="205" spans="1:26" s="10" customFormat="1" ht="25.5" x14ac:dyDescent="0.25">
      <c r="A205" s="66"/>
      <c r="B205" s="29"/>
      <c r="C205" s="41" t="s">
        <v>175</v>
      </c>
      <c r="D205" s="66" t="s">
        <v>276</v>
      </c>
      <c r="E205" s="66" t="s">
        <v>260</v>
      </c>
      <c r="F205" s="42">
        <v>50000</v>
      </c>
      <c r="G205" s="42">
        <v>50000</v>
      </c>
      <c r="H205" s="42">
        <v>50000</v>
      </c>
      <c r="I205" s="31">
        <f t="shared" si="16"/>
        <v>0</v>
      </c>
      <c r="J205" s="11">
        <f t="shared" si="17"/>
        <v>0</v>
      </c>
      <c r="K205" s="87"/>
      <c r="L205" s="66"/>
      <c r="M205" s="21"/>
      <c r="N205" s="21"/>
      <c r="O205" s="3"/>
      <c r="P205" s="3"/>
      <c r="Q205" s="3"/>
      <c r="R205" s="3"/>
      <c r="S205" s="3"/>
      <c r="T205" s="3"/>
      <c r="U205" s="3"/>
      <c r="V205" s="3"/>
      <c r="W205" s="3"/>
      <c r="X205" s="3"/>
      <c r="Y205" s="4"/>
      <c r="Z205" s="4"/>
    </row>
    <row r="206" spans="1:26" s="10" customFormat="1" x14ac:dyDescent="0.25">
      <c r="A206" s="66"/>
      <c r="B206" s="29"/>
      <c r="C206" s="41" t="s">
        <v>176</v>
      </c>
      <c r="D206" s="66" t="s">
        <v>276</v>
      </c>
      <c r="E206" s="66" t="s">
        <v>260</v>
      </c>
      <c r="F206" s="42">
        <v>80000</v>
      </c>
      <c r="G206" s="42">
        <v>80000</v>
      </c>
      <c r="H206" s="42">
        <v>80000</v>
      </c>
      <c r="I206" s="31">
        <f t="shared" si="16"/>
        <v>0</v>
      </c>
      <c r="J206" s="11">
        <f t="shared" si="17"/>
        <v>0</v>
      </c>
      <c r="K206" s="87"/>
      <c r="L206" s="66"/>
      <c r="M206" s="21"/>
      <c r="N206" s="21"/>
      <c r="O206" s="3"/>
      <c r="P206" s="3"/>
      <c r="Q206" s="3"/>
      <c r="R206" s="3"/>
      <c r="S206" s="3"/>
      <c r="T206" s="3"/>
      <c r="U206" s="3"/>
      <c r="V206" s="3"/>
      <c r="W206" s="3"/>
      <c r="X206" s="3"/>
      <c r="Y206" s="4"/>
      <c r="Z206" s="4"/>
    </row>
    <row r="207" spans="1:26" s="10" customFormat="1" x14ac:dyDescent="0.25">
      <c r="A207" s="66"/>
      <c r="B207" s="29"/>
      <c r="C207" s="41" t="s">
        <v>177</v>
      </c>
      <c r="D207" s="66" t="s">
        <v>276</v>
      </c>
      <c r="E207" s="66" t="s">
        <v>260</v>
      </c>
      <c r="F207" s="42">
        <v>80000</v>
      </c>
      <c r="G207" s="42">
        <v>80000</v>
      </c>
      <c r="H207" s="42">
        <v>80000</v>
      </c>
      <c r="I207" s="31">
        <f t="shared" si="16"/>
        <v>0</v>
      </c>
      <c r="J207" s="11">
        <f t="shared" si="17"/>
        <v>0</v>
      </c>
      <c r="K207" s="87"/>
      <c r="L207" s="66"/>
      <c r="M207" s="21"/>
      <c r="N207" s="21"/>
      <c r="O207" s="3"/>
      <c r="P207" s="3"/>
      <c r="Q207" s="3"/>
      <c r="R207" s="3"/>
      <c r="S207" s="3"/>
      <c r="T207" s="3"/>
      <c r="U207" s="3"/>
      <c r="V207" s="3"/>
      <c r="W207" s="3"/>
      <c r="X207" s="3"/>
      <c r="Y207" s="4"/>
      <c r="Z207" s="4"/>
    </row>
    <row r="208" spans="1:26" s="10" customFormat="1" x14ac:dyDescent="0.25">
      <c r="A208" s="66"/>
      <c r="B208" s="29"/>
      <c r="C208" s="41" t="s">
        <v>178</v>
      </c>
      <c r="D208" s="66" t="s">
        <v>276</v>
      </c>
      <c r="E208" s="66" t="s">
        <v>260</v>
      </c>
      <c r="F208" s="42">
        <v>80000</v>
      </c>
      <c r="G208" s="42">
        <v>80000</v>
      </c>
      <c r="H208" s="42">
        <v>80000</v>
      </c>
      <c r="I208" s="31">
        <f t="shared" si="16"/>
        <v>0</v>
      </c>
      <c r="J208" s="11">
        <f t="shared" si="17"/>
        <v>0</v>
      </c>
      <c r="K208" s="87"/>
      <c r="L208" s="66"/>
      <c r="M208" s="21"/>
      <c r="N208" s="21"/>
      <c r="O208" s="3"/>
      <c r="P208" s="3"/>
      <c r="Q208" s="3"/>
      <c r="R208" s="3"/>
      <c r="S208" s="3"/>
      <c r="T208" s="3"/>
      <c r="U208" s="3"/>
      <c r="V208" s="3"/>
      <c r="W208" s="3"/>
      <c r="X208" s="3"/>
      <c r="Y208" s="4"/>
      <c r="Z208" s="4"/>
    </row>
    <row r="209" spans="1:26" s="10" customFormat="1" x14ac:dyDescent="0.25">
      <c r="A209" s="66"/>
      <c r="B209" s="29"/>
      <c r="C209" s="41" t="s">
        <v>179</v>
      </c>
      <c r="D209" s="66" t="s">
        <v>276</v>
      </c>
      <c r="E209" s="66" t="s">
        <v>260</v>
      </c>
      <c r="F209" s="42">
        <v>80000</v>
      </c>
      <c r="G209" s="42">
        <v>80000</v>
      </c>
      <c r="H209" s="42">
        <v>80000</v>
      </c>
      <c r="I209" s="31">
        <f t="shared" si="16"/>
        <v>0</v>
      </c>
      <c r="J209" s="11">
        <f t="shared" si="17"/>
        <v>0</v>
      </c>
      <c r="K209" s="87"/>
      <c r="L209" s="66"/>
      <c r="M209" s="21"/>
      <c r="N209" s="21"/>
      <c r="O209" s="3"/>
      <c r="P209" s="3"/>
      <c r="Q209" s="3"/>
      <c r="R209" s="3"/>
      <c r="S209" s="3"/>
      <c r="T209" s="3"/>
      <c r="U209" s="3"/>
      <c r="V209" s="3"/>
      <c r="W209" s="3"/>
      <c r="X209" s="3"/>
      <c r="Y209" s="4"/>
      <c r="Z209" s="4"/>
    </row>
    <row r="210" spans="1:26" s="10" customFormat="1" x14ac:dyDescent="0.25">
      <c r="A210" s="66"/>
      <c r="B210" s="29"/>
      <c r="C210" s="41" t="s">
        <v>180</v>
      </c>
      <c r="D210" s="66" t="s">
        <v>276</v>
      </c>
      <c r="E210" s="66" t="s">
        <v>260</v>
      </c>
      <c r="F210" s="42">
        <v>100000</v>
      </c>
      <c r="G210" s="42">
        <v>100000</v>
      </c>
      <c r="H210" s="42">
        <v>100000</v>
      </c>
      <c r="I210" s="31">
        <f t="shared" si="16"/>
        <v>0</v>
      </c>
      <c r="J210" s="11">
        <f t="shared" si="17"/>
        <v>0</v>
      </c>
      <c r="K210" s="87"/>
      <c r="L210" s="66"/>
      <c r="M210" s="21"/>
      <c r="N210" s="21"/>
      <c r="O210" s="3"/>
      <c r="P210" s="3"/>
      <c r="Q210" s="3"/>
      <c r="R210" s="3"/>
      <c r="S210" s="3"/>
      <c r="T210" s="3"/>
      <c r="U210" s="3"/>
      <c r="V210" s="3"/>
      <c r="W210" s="3"/>
      <c r="X210" s="3"/>
      <c r="Y210" s="4"/>
      <c r="Z210" s="4"/>
    </row>
    <row r="211" spans="1:26" s="10" customFormat="1" x14ac:dyDescent="0.25">
      <c r="A211" s="66"/>
      <c r="B211" s="29"/>
      <c r="C211" s="41" t="s">
        <v>181</v>
      </c>
      <c r="D211" s="66" t="s">
        <v>276</v>
      </c>
      <c r="E211" s="66" t="s">
        <v>260</v>
      </c>
      <c r="F211" s="42">
        <v>80000</v>
      </c>
      <c r="G211" s="42">
        <v>80000</v>
      </c>
      <c r="H211" s="42">
        <v>80000</v>
      </c>
      <c r="I211" s="31">
        <f t="shared" si="16"/>
        <v>0</v>
      </c>
      <c r="J211" s="11">
        <f t="shared" si="17"/>
        <v>0</v>
      </c>
      <c r="K211" s="87"/>
      <c r="L211" s="66"/>
      <c r="M211" s="21"/>
      <c r="N211" s="21"/>
      <c r="O211" s="3"/>
      <c r="P211" s="3"/>
      <c r="Q211" s="3"/>
      <c r="R211" s="3"/>
      <c r="S211" s="3"/>
      <c r="T211" s="3"/>
      <c r="U211" s="3"/>
      <c r="V211" s="3"/>
      <c r="W211" s="3"/>
      <c r="X211" s="3"/>
      <c r="Y211" s="4"/>
      <c r="Z211" s="4"/>
    </row>
    <row r="212" spans="1:26" s="10" customFormat="1" x14ac:dyDescent="0.25">
      <c r="A212" s="66"/>
      <c r="B212" s="29"/>
      <c r="C212" s="44" t="s">
        <v>182</v>
      </c>
      <c r="D212" s="66" t="s">
        <v>276</v>
      </c>
      <c r="E212" s="66" t="s">
        <v>260</v>
      </c>
      <c r="F212" s="42">
        <v>80000</v>
      </c>
      <c r="G212" s="42">
        <v>80000</v>
      </c>
      <c r="H212" s="42">
        <v>80000</v>
      </c>
      <c r="I212" s="31">
        <f t="shared" si="16"/>
        <v>0</v>
      </c>
      <c r="J212" s="11">
        <f t="shared" si="17"/>
        <v>0</v>
      </c>
      <c r="K212" s="87"/>
      <c r="L212" s="66"/>
      <c r="M212" s="21"/>
      <c r="N212" s="21"/>
      <c r="O212" s="3"/>
      <c r="P212" s="3"/>
      <c r="Q212" s="3"/>
      <c r="R212" s="3"/>
      <c r="S212" s="3"/>
      <c r="T212" s="3"/>
      <c r="U212" s="3"/>
      <c r="V212" s="3"/>
      <c r="W212" s="3"/>
      <c r="X212" s="3"/>
      <c r="Y212" s="4"/>
      <c r="Z212" s="4"/>
    </row>
    <row r="213" spans="1:26" s="10" customFormat="1" x14ac:dyDescent="0.25">
      <c r="A213" s="66"/>
      <c r="B213" s="29"/>
      <c r="C213" s="41" t="s">
        <v>189</v>
      </c>
      <c r="D213" s="66" t="s">
        <v>276</v>
      </c>
      <c r="E213" s="66" t="s">
        <v>260</v>
      </c>
      <c r="F213" s="42">
        <v>80000</v>
      </c>
      <c r="G213" s="42">
        <v>80000</v>
      </c>
      <c r="H213" s="42">
        <v>80000</v>
      </c>
      <c r="I213" s="31">
        <f t="shared" si="16"/>
        <v>0</v>
      </c>
      <c r="J213" s="11">
        <f t="shared" si="17"/>
        <v>0</v>
      </c>
      <c r="K213" s="86"/>
      <c r="L213" s="66"/>
      <c r="M213" s="21"/>
      <c r="N213" s="21"/>
      <c r="O213" s="3"/>
      <c r="P213" s="3"/>
      <c r="Q213" s="3"/>
      <c r="R213" s="3"/>
      <c r="S213" s="3"/>
      <c r="T213" s="3"/>
      <c r="U213" s="3"/>
      <c r="V213" s="3"/>
      <c r="W213" s="3"/>
      <c r="X213" s="3"/>
      <c r="Y213" s="4"/>
      <c r="Z213" s="4"/>
    </row>
    <row r="214" spans="1:26" s="10" customFormat="1" x14ac:dyDescent="0.25">
      <c r="A214" s="33" t="s">
        <v>66</v>
      </c>
      <c r="B214" s="33">
        <v>5</v>
      </c>
      <c r="C214" s="91" t="s">
        <v>67</v>
      </c>
      <c r="D214" s="92"/>
      <c r="E214" s="91"/>
      <c r="F214" s="91"/>
      <c r="G214" s="91"/>
      <c r="H214" s="91"/>
      <c r="I214" s="91"/>
      <c r="J214" s="91"/>
      <c r="K214" s="91"/>
      <c r="L214" s="91"/>
      <c r="M214" s="21"/>
      <c r="N214" s="21"/>
      <c r="O214" s="3"/>
      <c r="P214" s="3"/>
      <c r="Q214" s="3"/>
      <c r="R214" s="3"/>
      <c r="S214" s="3"/>
      <c r="T214" s="3"/>
      <c r="U214" s="3"/>
      <c r="V214" s="3"/>
      <c r="W214" s="3"/>
      <c r="X214" s="3"/>
      <c r="Y214" s="4"/>
      <c r="Z214" s="4"/>
    </row>
    <row r="215" spans="1:26" s="10" customFormat="1" ht="41.25" customHeight="1" x14ac:dyDescent="0.25">
      <c r="A215" s="66">
        <v>41</v>
      </c>
      <c r="B215" s="29">
        <v>5001</v>
      </c>
      <c r="C215" s="79" t="s">
        <v>68</v>
      </c>
      <c r="D215" s="79" t="s">
        <v>69</v>
      </c>
      <c r="E215" s="66" t="s">
        <v>70</v>
      </c>
      <c r="F215" s="30">
        <v>4000</v>
      </c>
      <c r="G215" s="31">
        <v>4000</v>
      </c>
      <c r="H215" s="31">
        <v>4000</v>
      </c>
      <c r="I215" s="31">
        <f t="shared" si="16"/>
        <v>0</v>
      </c>
      <c r="J215" s="11">
        <f t="shared" si="17"/>
        <v>0</v>
      </c>
      <c r="K215" s="85" t="s">
        <v>267</v>
      </c>
      <c r="L215" s="66"/>
      <c r="M215" s="21"/>
      <c r="N215" s="21"/>
      <c r="O215" s="3"/>
      <c r="P215" s="3"/>
      <c r="Q215" s="3"/>
      <c r="R215" s="3"/>
      <c r="S215" s="3"/>
      <c r="T215" s="3"/>
      <c r="U215" s="3"/>
      <c r="V215" s="3"/>
      <c r="W215" s="3"/>
      <c r="X215" s="3"/>
      <c r="Y215" s="4"/>
      <c r="Z215" s="4"/>
    </row>
    <row r="216" spans="1:26" s="10" customFormat="1" ht="36.75" customHeight="1" x14ac:dyDescent="0.25">
      <c r="A216" s="66">
        <v>42</v>
      </c>
      <c r="B216" s="29">
        <v>5002</v>
      </c>
      <c r="C216" s="79" t="s">
        <v>71</v>
      </c>
      <c r="D216" s="79"/>
      <c r="E216" s="66" t="s">
        <v>70</v>
      </c>
      <c r="F216" s="30">
        <v>20000</v>
      </c>
      <c r="G216" s="31">
        <v>20000</v>
      </c>
      <c r="H216" s="31">
        <v>20000</v>
      </c>
      <c r="I216" s="31">
        <f t="shared" ref="I216" si="18">H216-G216</f>
        <v>0</v>
      </c>
      <c r="J216" s="11">
        <f t="shared" ref="J216" si="19">IFERROR(ROUND(I216/G216*100,2),"")</f>
        <v>0</v>
      </c>
      <c r="K216" s="86"/>
      <c r="L216" s="66"/>
      <c r="M216" s="21"/>
      <c r="N216" s="21"/>
      <c r="O216" s="3"/>
      <c r="P216" s="3"/>
      <c r="Q216" s="3"/>
      <c r="R216" s="3"/>
      <c r="S216" s="3"/>
      <c r="T216" s="3"/>
      <c r="U216" s="3"/>
      <c r="V216" s="3"/>
      <c r="W216" s="3"/>
      <c r="X216" s="3"/>
      <c r="Y216" s="4"/>
      <c r="Z216" s="4"/>
    </row>
    <row r="217" spans="1:26" s="10" customFormat="1" ht="25.5" x14ac:dyDescent="0.25">
      <c r="A217" s="66">
        <v>43</v>
      </c>
      <c r="B217" s="29">
        <v>5003</v>
      </c>
      <c r="C217" s="79" t="s">
        <v>72</v>
      </c>
      <c r="D217" s="15" t="s">
        <v>268</v>
      </c>
      <c r="E217" s="66" t="s">
        <v>70</v>
      </c>
      <c r="F217" s="30">
        <v>60000</v>
      </c>
      <c r="G217" s="30">
        <v>60000</v>
      </c>
      <c r="H217" s="30">
        <v>60000</v>
      </c>
      <c r="I217" s="31">
        <f t="shared" ref="I217" si="20">H217-G217</f>
        <v>0</v>
      </c>
      <c r="J217" s="11">
        <f t="shared" ref="J217" si="21">IFERROR(ROUND(I217/G217*100,2),"")</f>
        <v>0</v>
      </c>
      <c r="K217" s="66"/>
      <c r="L217" s="66"/>
      <c r="M217" s="21"/>
      <c r="N217" s="21"/>
      <c r="O217" s="3"/>
      <c r="P217" s="3"/>
      <c r="Q217" s="3"/>
      <c r="R217" s="3"/>
      <c r="S217" s="3"/>
      <c r="T217" s="3"/>
      <c r="U217" s="3"/>
      <c r="V217" s="3"/>
      <c r="W217" s="3"/>
      <c r="X217" s="3"/>
      <c r="Y217" s="4"/>
      <c r="Z217" s="4"/>
    </row>
    <row r="218" spans="1:26" s="10" customFormat="1" ht="41.25" customHeight="1" x14ac:dyDescent="0.25">
      <c r="A218" s="66">
        <v>44</v>
      </c>
      <c r="B218" s="29">
        <v>5004</v>
      </c>
      <c r="C218" s="79" t="s">
        <v>73</v>
      </c>
      <c r="D218" s="15" t="s">
        <v>269</v>
      </c>
      <c r="E218" s="66" t="s">
        <v>70</v>
      </c>
      <c r="F218" s="30">
        <v>12000</v>
      </c>
      <c r="G218" s="31">
        <v>12000</v>
      </c>
      <c r="H218" s="31">
        <v>12000</v>
      </c>
      <c r="I218" s="31">
        <f t="shared" ref="I218" si="22">H218-G218</f>
        <v>0</v>
      </c>
      <c r="J218" s="11">
        <f t="shared" ref="J218" si="23">IFERROR(ROUND(I218/G218*100,2),"")</f>
        <v>0</v>
      </c>
      <c r="K218" s="66" t="s">
        <v>270</v>
      </c>
      <c r="L218" s="66"/>
      <c r="M218" s="21"/>
      <c r="N218" s="21"/>
      <c r="O218" s="3"/>
      <c r="P218" s="3"/>
      <c r="Q218" s="3"/>
      <c r="R218" s="3"/>
      <c r="S218" s="3"/>
      <c r="T218" s="3"/>
      <c r="U218" s="3"/>
      <c r="V218" s="3"/>
      <c r="W218" s="3"/>
      <c r="X218" s="3"/>
      <c r="Y218" s="4"/>
      <c r="Z218" s="4"/>
    </row>
    <row r="219" spans="1:26" s="10" customFormat="1" x14ac:dyDescent="0.25">
      <c r="A219" s="33" t="s">
        <v>74</v>
      </c>
      <c r="B219" s="33">
        <v>6</v>
      </c>
      <c r="C219" s="91" t="s">
        <v>75</v>
      </c>
      <c r="D219" s="91"/>
      <c r="E219" s="91"/>
      <c r="F219" s="91"/>
      <c r="G219" s="91"/>
      <c r="H219" s="91"/>
      <c r="I219" s="91"/>
      <c r="J219" s="91"/>
      <c r="K219" s="91"/>
      <c r="L219" s="91"/>
      <c r="M219" s="21"/>
      <c r="N219" s="21"/>
      <c r="O219" s="3"/>
      <c r="P219" s="3"/>
      <c r="Q219" s="3"/>
      <c r="R219" s="3"/>
      <c r="S219" s="3"/>
      <c r="T219" s="3"/>
      <c r="U219" s="3"/>
      <c r="V219" s="3"/>
      <c r="W219" s="3"/>
      <c r="X219" s="3"/>
      <c r="Y219" s="4"/>
      <c r="Z219" s="4"/>
    </row>
    <row r="220" spans="1:26" s="10" customFormat="1" ht="63.75" x14ac:dyDescent="0.25">
      <c r="A220" s="66">
        <v>45</v>
      </c>
      <c r="B220" s="29">
        <v>6001</v>
      </c>
      <c r="C220" s="79" t="s">
        <v>76</v>
      </c>
      <c r="D220" s="15"/>
      <c r="E220" s="66"/>
      <c r="F220" s="30"/>
      <c r="G220" s="31"/>
      <c r="H220" s="31"/>
      <c r="I220" s="31"/>
      <c r="J220" s="32"/>
      <c r="K220" s="85" t="s">
        <v>266</v>
      </c>
      <c r="L220" s="66"/>
      <c r="M220" s="21"/>
      <c r="N220" s="21"/>
      <c r="O220" s="3"/>
      <c r="P220" s="3"/>
      <c r="Q220" s="3"/>
      <c r="R220" s="3"/>
      <c r="S220" s="3"/>
      <c r="T220" s="3"/>
      <c r="U220" s="3"/>
      <c r="V220" s="3"/>
      <c r="W220" s="3"/>
      <c r="X220" s="3"/>
      <c r="Y220" s="4"/>
      <c r="Z220" s="4"/>
    </row>
    <row r="221" spans="1:26" s="10" customFormat="1" ht="25.5" x14ac:dyDescent="0.25">
      <c r="A221" s="66"/>
      <c r="B221" s="29">
        <v>6001</v>
      </c>
      <c r="C221" s="79" t="s">
        <v>233</v>
      </c>
      <c r="D221" s="15"/>
      <c r="E221" s="66"/>
      <c r="F221" s="30"/>
      <c r="G221" s="31"/>
      <c r="H221" s="31"/>
      <c r="I221" s="31"/>
      <c r="J221" s="32"/>
      <c r="K221" s="87"/>
      <c r="L221" s="66"/>
      <c r="M221" s="21"/>
      <c r="N221" s="21"/>
      <c r="O221" s="3"/>
      <c r="P221" s="3"/>
      <c r="Q221" s="3"/>
      <c r="R221" s="3"/>
      <c r="S221" s="3"/>
      <c r="T221" s="3"/>
      <c r="U221" s="3"/>
      <c r="V221" s="3"/>
      <c r="W221" s="3"/>
      <c r="X221" s="3"/>
      <c r="Y221" s="4"/>
      <c r="Z221" s="4"/>
    </row>
    <row r="222" spans="1:26" s="10" customFormat="1" ht="25.5" x14ac:dyDescent="0.25">
      <c r="A222" s="66"/>
      <c r="B222" s="29"/>
      <c r="C222" s="79" t="s">
        <v>235</v>
      </c>
      <c r="D222" s="15" t="s">
        <v>234</v>
      </c>
      <c r="E222" s="66" t="s">
        <v>280</v>
      </c>
      <c r="F222" s="30">
        <v>59000</v>
      </c>
      <c r="G222" s="31">
        <v>59000</v>
      </c>
      <c r="H222" s="31">
        <v>59000</v>
      </c>
      <c r="I222" s="31">
        <f t="shared" ref="I222" si="24">H222-G222</f>
        <v>0</v>
      </c>
      <c r="J222" s="11">
        <f t="shared" ref="J222" si="25">IFERROR(ROUND(I222/G222*100,2),"")</f>
        <v>0</v>
      </c>
      <c r="K222" s="87"/>
      <c r="L222" s="66"/>
      <c r="M222" s="21"/>
      <c r="N222" s="21"/>
      <c r="O222" s="3"/>
      <c r="P222" s="3"/>
      <c r="Q222" s="3"/>
      <c r="R222" s="3"/>
      <c r="S222" s="3"/>
      <c r="T222" s="3"/>
      <c r="U222" s="3"/>
      <c r="V222" s="3"/>
      <c r="W222" s="3"/>
      <c r="X222" s="3"/>
      <c r="Y222" s="4"/>
      <c r="Z222" s="4"/>
    </row>
    <row r="223" spans="1:26" s="10" customFormat="1" ht="25.5" x14ac:dyDescent="0.25">
      <c r="A223" s="66"/>
      <c r="B223" s="29"/>
      <c r="C223" s="79" t="s">
        <v>236</v>
      </c>
      <c r="D223" s="15" t="s">
        <v>234</v>
      </c>
      <c r="E223" s="66" t="s">
        <v>280</v>
      </c>
      <c r="F223" s="30">
        <v>58000</v>
      </c>
      <c r="G223" s="31">
        <v>58000</v>
      </c>
      <c r="H223" s="31">
        <v>58000</v>
      </c>
      <c r="I223" s="31">
        <f t="shared" ref="I223:I227" si="26">H223-G223</f>
        <v>0</v>
      </c>
      <c r="J223" s="11">
        <f t="shared" ref="J223:J227" si="27">IFERROR(ROUND(I223/G223*100,2),"")</f>
        <v>0</v>
      </c>
      <c r="K223" s="87"/>
      <c r="L223" s="66"/>
      <c r="M223" s="21"/>
      <c r="N223" s="21"/>
      <c r="O223" s="3"/>
      <c r="P223" s="3"/>
      <c r="Q223" s="3"/>
      <c r="R223" s="3"/>
      <c r="S223" s="3"/>
      <c r="T223" s="3"/>
      <c r="U223" s="3"/>
      <c r="V223" s="3"/>
      <c r="W223" s="3"/>
      <c r="X223" s="3"/>
      <c r="Y223" s="4"/>
      <c r="Z223" s="4"/>
    </row>
    <row r="224" spans="1:26" s="10" customFormat="1" ht="25.5" x14ac:dyDescent="0.25">
      <c r="A224" s="66"/>
      <c r="B224" s="29"/>
      <c r="C224" s="79" t="s">
        <v>235</v>
      </c>
      <c r="D224" s="15" t="s">
        <v>237</v>
      </c>
      <c r="E224" s="66" t="s">
        <v>280</v>
      </c>
      <c r="F224" s="30">
        <v>55000</v>
      </c>
      <c r="G224" s="31">
        <v>55000</v>
      </c>
      <c r="H224" s="31">
        <v>55000</v>
      </c>
      <c r="I224" s="31">
        <f t="shared" si="26"/>
        <v>0</v>
      </c>
      <c r="J224" s="11">
        <f t="shared" si="27"/>
        <v>0</v>
      </c>
      <c r="K224" s="87"/>
      <c r="L224" s="66"/>
      <c r="M224" s="21"/>
      <c r="N224" s="21"/>
      <c r="O224" s="3"/>
      <c r="P224" s="3"/>
      <c r="Q224" s="3"/>
      <c r="R224" s="3"/>
      <c r="S224" s="3"/>
      <c r="T224" s="3"/>
      <c r="U224" s="3"/>
      <c r="V224" s="3"/>
      <c r="W224" s="3"/>
      <c r="X224" s="3"/>
      <c r="Y224" s="4"/>
      <c r="Z224" s="4"/>
    </row>
    <row r="225" spans="1:26" s="10" customFormat="1" ht="25.5" x14ac:dyDescent="0.25">
      <c r="A225" s="66"/>
      <c r="B225" s="29"/>
      <c r="C225" s="79" t="s">
        <v>236</v>
      </c>
      <c r="D225" s="15" t="s">
        <v>237</v>
      </c>
      <c r="E225" s="66" t="s">
        <v>280</v>
      </c>
      <c r="F225" s="30">
        <v>54000</v>
      </c>
      <c r="G225" s="31">
        <v>54000</v>
      </c>
      <c r="H225" s="31">
        <v>54000</v>
      </c>
      <c r="I225" s="31">
        <f t="shared" si="26"/>
        <v>0</v>
      </c>
      <c r="J225" s="11">
        <f t="shared" si="27"/>
        <v>0</v>
      </c>
      <c r="K225" s="87"/>
      <c r="L225" s="66"/>
      <c r="M225" s="21"/>
      <c r="N225" s="21"/>
      <c r="O225" s="3"/>
      <c r="P225" s="3"/>
      <c r="Q225" s="3"/>
      <c r="R225" s="3"/>
      <c r="S225" s="3"/>
      <c r="T225" s="3"/>
      <c r="U225" s="3"/>
      <c r="V225" s="3"/>
      <c r="W225" s="3"/>
      <c r="X225" s="3"/>
      <c r="Y225" s="4"/>
      <c r="Z225" s="4"/>
    </row>
    <row r="226" spans="1:26" s="10" customFormat="1" x14ac:dyDescent="0.25">
      <c r="A226" s="66"/>
      <c r="B226" s="29"/>
      <c r="C226" s="79" t="s">
        <v>235</v>
      </c>
      <c r="D226" s="15" t="s">
        <v>238</v>
      </c>
      <c r="E226" s="66" t="s">
        <v>280</v>
      </c>
      <c r="F226" s="30">
        <v>51000</v>
      </c>
      <c r="G226" s="31">
        <v>51000</v>
      </c>
      <c r="H226" s="31">
        <v>51000</v>
      </c>
      <c r="I226" s="31">
        <f t="shared" si="26"/>
        <v>0</v>
      </c>
      <c r="J226" s="11">
        <f t="shared" si="27"/>
        <v>0</v>
      </c>
      <c r="K226" s="87"/>
      <c r="L226" s="66"/>
      <c r="M226" s="21"/>
      <c r="N226" s="21"/>
      <c r="O226" s="3"/>
      <c r="P226" s="3"/>
      <c r="Q226" s="3"/>
      <c r="R226" s="3"/>
      <c r="S226" s="3"/>
      <c r="T226" s="3"/>
      <c r="U226" s="3"/>
      <c r="V226" s="3"/>
      <c r="W226" s="3"/>
      <c r="X226" s="3"/>
      <c r="Y226" s="4"/>
      <c r="Z226" s="4"/>
    </row>
    <row r="227" spans="1:26" s="10" customFormat="1" x14ac:dyDescent="0.25">
      <c r="A227" s="66"/>
      <c r="B227" s="29"/>
      <c r="C227" s="79" t="s">
        <v>236</v>
      </c>
      <c r="D227" s="15" t="s">
        <v>238</v>
      </c>
      <c r="E227" s="66" t="s">
        <v>280</v>
      </c>
      <c r="F227" s="30">
        <v>49000</v>
      </c>
      <c r="G227" s="31">
        <v>49000</v>
      </c>
      <c r="H227" s="31">
        <v>49000</v>
      </c>
      <c r="I227" s="31">
        <f t="shared" si="26"/>
        <v>0</v>
      </c>
      <c r="J227" s="11">
        <f t="shared" si="27"/>
        <v>0</v>
      </c>
      <c r="K227" s="87"/>
      <c r="L227" s="66"/>
      <c r="M227" s="21"/>
      <c r="N227" s="21"/>
      <c r="O227" s="3"/>
      <c r="P227" s="3"/>
      <c r="Q227" s="3"/>
      <c r="R227" s="3"/>
      <c r="S227" s="3"/>
      <c r="T227" s="3"/>
      <c r="U227" s="3"/>
      <c r="V227" s="3"/>
      <c r="W227" s="3"/>
      <c r="X227" s="3"/>
      <c r="Y227" s="4"/>
      <c r="Z227" s="4"/>
    </row>
    <row r="228" spans="1:26" s="10" customFormat="1" ht="25.5" x14ac:dyDescent="0.25">
      <c r="A228" s="66"/>
      <c r="B228" s="29">
        <v>6001</v>
      </c>
      <c r="C228" s="79" t="s">
        <v>239</v>
      </c>
      <c r="D228" s="15"/>
      <c r="E228" s="66"/>
      <c r="F228" s="30"/>
      <c r="G228" s="31"/>
      <c r="H228" s="31"/>
      <c r="I228" s="31"/>
      <c r="J228" s="32"/>
      <c r="K228" s="87"/>
      <c r="L228" s="66"/>
      <c r="M228" s="21"/>
      <c r="N228" s="21"/>
      <c r="O228" s="3"/>
      <c r="P228" s="3"/>
      <c r="Q228" s="3"/>
      <c r="R228" s="3"/>
      <c r="S228" s="3"/>
      <c r="T228" s="3"/>
      <c r="U228" s="3"/>
      <c r="V228" s="3"/>
      <c r="W228" s="3"/>
      <c r="X228" s="3"/>
      <c r="Y228" s="4"/>
      <c r="Z228" s="4"/>
    </row>
    <row r="229" spans="1:26" s="10" customFormat="1" x14ac:dyDescent="0.25">
      <c r="A229" s="66"/>
      <c r="B229" s="29"/>
      <c r="C229" s="79" t="s">
        <v>235</v>
      </c>
      <c r="D229" s="15" t="s">
        <v>240</v>
      </c>
      <c r="E229" s="66" t="s">
        <v>280</v>
      </c>
      <c r="F229" s="30">
        <v>50000</v>
      </c>
      <c r="G229" s="31">
        <v>50000</v>
      </c>
      <c r="H229" s="31">
        <v>50000</v>
      </c>
      <c r="I229" s="31">
        <f t="shared" ref="I229" si="28">H229-G229</f>
        <v>0</v>
      </c>
      <c r="J229" s="11">
        <f t="shared" ref="J229" si="29">IFERROR(ROUND(I229/G229*100,2),"")</f>
        <v>0</v>
      </c>
      <c r="K229" s="87"/>
      <c r="L229" s="66"/>
      <c r="M229" s="21"/>
      <c r="N229" s="21"/>
      <c r="O229" s="3"/>
      <c r="P229" s="3"/>
      <c r="Q229" s="3"/>
      <c r="R229" s="3"/>
      <c r="S229" s="3"/>
      <c r="T229" s="3"/>
      <c r="U229" s="3"/>
      <c r="V229" s="3"/>
      <c r="W229" s="3"/>
      <c r="X229" s="3"/>
      <c r="Y229" s="4"/>
      <c r="Z229" s="4"/>
    </row>
    <row r="230" spans="1:26" s="10" customFormat="1" x14ac:dyDescent="0.25">
      <c r="A230" s="66"/>
      <c r="B230" s="29"/>
      <c r="C230" s="79" t="s">
        <v>236</v>
      </c>
      <c r="D230" s="15" t="s">
        <v>240</v>
      </c>
      <c r="E230" s="66" t="s">
        <v>280</v>
      </c>
      <c r="F230" s="30">
        <v>47000</v>
      </c>
      <c r="G230" s="31">
        <v>47000</v>
      </c>
      <c r="H230" s="31">
        <v>47000</v>
      </c>
      <c r="I230" s="31">
        <f t="shared" ref="I230:I232" si="30">H230-G230</f>
        <v>0</v>
      </c>
      <c r="J230" s="11">
        <f t="shared" ref="J230:J232" si="31">IFERROR(ROUND(I230/G230*100,2),"")</f>
        <v>0</v>
      </c>
      <c r="K230" s="87"/>
      <c r="L230" s="66"/>
      <c r="M230" s="21"/>
      <c r="N230" s="21"/>
      <c r="O230" s="3"/>
      <c r="P230" s="3"/>
      <c r="Q230" s="3"/>
      <c r="R230" s="3"/>
      <c r="S230" s="3"/>
      <c r="T230" s="3"/>
      <c r="U230" s="3"/>
      <c r="V230" s="3"/>
      <c r="W230" s="3"/>
      <c r="X230" s="3"/>
      <c r="Y230" s="4"/>
      <c r="Z230" s="4"/>
    </row>
    <row r="231" spans="1:26" s="10" customFormat="1" x14ac:dyDescent="0.25">
      <c r="A231" s="66"/>
      <c r="B231" s="29"/>
      <c r="C231" s="79" t="s">
        <v>235</v>
      </c>
      <c r="D231" s="15" t="s">
        <v>241</v>
      </c>
      <c r="E231" s="66" t="s">
        <v>280</v>
      </c>
      <c r="F231" s="30">
        <v>43000</v>
      </c>
      <c r="G231" s="31">
        <v>43000</v>
      </c>
      <c r="H231" s="31">
        <v>43000</v>
      </c>
      <c r="I231" s="31">
        <f t="shared" si="30"/>
        <v>0</v>
      </c>
      <c r="J231" s="11">
        <f t="shared" si="31"/>
        <v>0</v>
      </c>
      <c r="K231" s="87"/>
      <c r="L231" s="66"/>
      <c r="M231" s="21"/>
      <c r="N231" s="21"/>
      <c r="O231" s="3"/>
      <c r="P231" s="3"/>
      <c r="Q231" s="3"/>
      <c r="R231" s="3"/>
      <c r="S231" s="3"/>
      <c r="T231" s="3"/>
      <c r="U231" s="3"/>
      <c r="V231" s="3"/>
      <c r="W231" s="3"/>
      <c r="X231" s="3"/>
      <c r="Y231" s="4"/>
      <c r="Z231" s="4"/>
    </row>
    <row r="232" spans="1:26" s="10" customFormat="1" x14ac:dyDescent="0.25">
      <c r="A232" s="66"/>
      <c r="B232" s="29"/>
      <c r="C232" s="79" t="s">
        <v>236</v>
      </c>
      <c r="D232" s="15" t="s">
        <v>241</v>
      </c>
      <c r="E232" s="66" t="s">
        <v>280</v>
      </c>
      <c r="F232" s="30">
        <v>39000</v>
      </c>
      <c r="G232" s="31">
        <v>39000</v>
      </c>
      <c r="H232" s="31">
        <v>39000</v>
      </c>
      <c r="I232" s="31">
        <f t="shared" si="30"/>
        <v>0</v>
      </c>
      <c r="J232" s="11">
        <f t="shared" si="31"/>
        <v>0</v>
      </c>
      <c r="K232" s="87"/>
      <c r="L232" s="66"/>
      <c r="M232" s="21"/>
      <c r="N232" s="21"/>
      <c r="O232" s="3"/>
      <c r="P232" s="3"/>
      <c r="Q232" s="3"/>
      <c r="R232" s="3"/>
      <c r="S232" s="3"/>
      <c r="T232" s="3"/>
      <c r="U232" s="3"/>
      <c r="V232" s="3"/>
      <c r="W232" s="3"/>
      <c r="X232" s="3"/>
      <c r="Y232" s="4"/>
      <c r="Z232" s="4"/>
    </row>
    <row r="233" spans="1:26" s="10" customFormat="1" ht="25.5" x14ac:dyDescent="0.25">
      <c r="A233" s="66"/>
      <c r="B233" s="29">
        <v>6001</v>
      </c>
      <c r="C233" s="79" t="s">
        <v>242</v>
      </c>
      <c r="D233" s="15"/>
      <c r="E233" s="66"/>
      <c r="F233" s="30"/>
      <c r="G233" s="31"/>
      <c r="H233" s="31"/>
      <c r="I233" s="31"/>
      <c r="J233" s="32"/>
      <c r="K233" s="87"/>
      <c r="L233" s="66"/>
      <c r="M233" s="21"/>
      <c r="N233" s="21"/>
      <c r="O233" s="3"/>
      <c r="P233" s="3"/>
      <c r="Q233" s="3"/>
      <c r="R233" s="3"/>
      <c r="S233" s="3"/>
      <c r="T233" s="3"/>
      <c r="U233" s="3"/>
      <c r="V233" s="3"/>
      <c r="W233" s="3"/>
      <c r="X233" s="3"/>
      <c r="Y233" s="4"/>
      <c r="Z233" s="4"/>
    </row>
    <row r="234" spans="1:26" s="10" customFormat="1" x14ac:dyDescent="0.25">
      <c r="A234" s="66"/>
      <c r="B234" s="29"/>
      <c r="C234" s="79" t="s">
        <v>235</v>
      </c>
      <c r="D234" s="15" t="s">
        <v>240</v>
      </c>
      <c r="E234" s="66" t="s">
        <v>280</v>
      </c>
      <c r="F234" s="30">
        <v>41000</v>
      </c>
      <c r="G234" s="31">
        <v>41000</v>
      </c>
      <c r="H234" s="31">
        <v>41000</v>
      </c>
      <c r="I234" s="31">
        <f t="shared" ref="I234" si="32">H234-G234</f>
        <v>0</v>
      </c>
      <c r="J234" s="11">
        <f t="shared" ref="J234" si="33">IFERROR(ROUND(I234/G234*100,2),"")</f>
        <v>0</v>
      </c>
      <c r="K234" s="87"/>
      <c r="L234" s="66"/>
      <c r="M234" s="21"/>
      <c r="N234" s="21"/>
      <c r="O234" s="3"/>
      <c r="P234" s="3"/>
      <c r="Q234" s="3"/>
      <c r="R234" s="3"/>
      <c r="S234" s="3"/>
      <c r="T234" s="3"/>
      <c r="U234" s="3"/>
      <c r="V234" s="3"/>
      <c r="W234" s="3"/>
      <c r="X234" s="3"/>
      <c r="Y234" s="4"/>
      <c r="Z234" s="4"/>
    </row>
    <row r="235" spans="1:26" s="10" customFormat="1" x14ac:dyDescent="0.25">
      <c r="A235" s="66"/>
      <c r="B235" s="29"/>
      <c r="C235" s="79" t="s">
        <v>236</v>
      </c>
      <c r="D235" s="15" t="s">
        <v>240</v>
      </c>
      <c r="E235" s="66" t="s">
        <v>280</v>
      </c>
      <c r="F235" s="30">
        <v>38000</v>
      </c>
      <c r="G235" s="31">
        <v>38000</v>
      </c>
      <c r="H235" s="31">
        <v>38000</v>
      </c>
      <c r="I235" s="31">
        <f t="shared" ref="I235:I237" si="34">H235-G235</f>
        <v>0</v>
      </c>
      <c r="J235" s="11">
        <f t="shared" ref="J235:J237" si="35">IFERROR(ROUND(I235/G235*100,2),"")</f>
        <v>0</v>
      </c>
      <c r="K235" s="87"/>
      <c r="L235" s="66"/>
      <c r="M235" s="21"/>
      <c r="N235" s="21"/>
      <c r="O235" s="3"/>
      <c r="P235" s="3"/>
      <c r="Q235" s="3"/>
      <c r="R235" s="3"/>
      <c r="S235" s="3"/>
      <c r="T235" s="3"/>
      <c r="U235" s="3"/>
      <c r="V235" s="3"/>
      <c r="W235" s="3"/>
      <c r="X235" s="3"/>
      <c r="Y235" s="4"/>
      <c r="Z235" s="4"/>
    </row>
    <row r="236" spans="1:26" s="10" customFormat="1" x14ac:dyDescent="0.25">
      <c r="A236" s="66"/>
      <c r="B236" s="29"/>
      <c r="C236" s="79" t="s">
        <v>235</v>
      </c>
      <c r="D236" s="15" t="s">
        <v>241</v>
      </c>
      <c r="E236" s="66" t="s">
        <v>280</v>
      </c>
      <c r="F236" s="30">
        <v>34000</v>
      </c>
      <c r="G236" s="31">
        <v>34000</v>
      </c>
      <c r="H236" s="31">
        <v>34000</v>
      </c>
      <c r="I236" s="31">
        <f t="shared" si="34"/>
        <v>0</v>
      </c>
      <c r="J236" s="11">
        <f t="shared" si="35"/>
        <v>0</v>
      </c>
      <c r="K236" s="87"/>
      <c r="L236" s="66"/>
      <c r="M236" s="21"/>
      <c r="N236" s="21"/>
      <c r="O236" s="3"/>
      <c r="P236" s="3"/>
      <c r="Q236" s="3"/>
      <c r="R236" s="3"/>
      <c r="S236" s="3"/>
      <c r="T236" s="3"/>
      <c r="U236" s="3"/>
      <c r="V236" s="3"/>
      <c r="W236" s="3"/>
      <c r="X236" s="3"/>
      <c r="Y236" s="4"/>
      <c r="Z236" s="4"/>
    </row>
    <row r="237" spans="1:26" s="10" customFormat="1" x14ac:dyDescent="0.25">
      <c r="A237" s="66"/>
      <c r="B237" s="29"/>
      <c r="C237" s="79" t="s">
        <v>236</v>
      </c>
      <c r="D237" s="15" t="s">
        <v>241</v>
      </c>
      <c r="E237" s="66" t="s">
        <v>280</v>
      </c>
      <c r="F237" s="30">
        <v>33000</v>
      </c>
      <c r="G237" s="31">
        <v>33000</v>
      </c>
      <c r="H237" s="31">
        <v>33000</v>
      </c>
      <c r="I237" s="31">
        <f t="shared" si="34"/>
        <v>0</v>
      </c>
      <c r="J237" s="11">
        <f t="shared" si="35"/>
        <v>0</v>
      </c>
      <c r="K237" s="87"/>
      <c r="L237" s="66"/>
      <c r="M237" s="21"/>
      <c r="N237" s="21"/>
      <c r="O237" s="3"/>
      <c r="P237" s="3"/>
      <c r="Q237" s="3"/>
      <c r="R237" s="3"/>
      <c r="S237" s="3"/>
      <c r="T237" s="3"/>
      <c r="U237" s="3"/>
      <c r="V237" s="3"/>
      <c r="W237" s="3"/>
      <c r="X237" s="3"/>
      <c r="Y237" s="4"/>
      <c r="Z237" s="4"/>
    </row>
    <row r="238" spans="1:26" s="10" customFormat="1" ht="63.75" x14ac:dyDescent="0.25">
      <c r="A238" s="66">
        <v>46</v>
      </c>
      <c r="B238" s="29">
        <v>6002</v>
      </c>
      <c r="C238" s="79" t="s">
        <v>77</v>
      </c>
      <c r="D238" s="15"/>
      <c r="E238" s="66"/>
      <c r="F238" s="30"/>
      <c r="G238" s="31"/>
      <c r="H238" s="31"/>
      <c r="I238" s="31"/>
      <c r="J238" s="32"/>
      <c r="K238" s="87"/>
      <c r="L238" s="66"/>
      <c r="M238" s="21"/>
      <c r="N238" s="21"/>
      <c r="O238" s="3"/>
      <c r="P238" s="3"/>
      <c r="Q238" s="3"/>
      <c r="R238" s="3"/>
      <c r="S238" s="3"/>
      <c r="T238" s="3"/>
      <c r="U238" s="3"/>
      <c r="V238" s="3"/>
      <c r="W238" s="3"/>
      <c r="X238" s="3"/>
      <c r="Y238" s="4"/>
      <c r="Z238" s="4"/>
    </row>
    <row r="239" spans="1:26" s="10" customFormat="1" ht="25.5" x14ac:dyDescent="0.25">
      <c r="A239" s="66"/>
      <c r="B239" s="29">
        <v>6002</v>
      </c>
      <c r="C239" s="79" t="s">
        <v>233</v>
      </c>
      <c r="D239" s="45"/>
      <c r="E239" s="66"/>
      <c r="F239" s="30"/>
      <c r="G239" s="31"/>
      <c r="H239" s="31"/>
      <c r="I239" s="31"/>
      <c r="J239" s="32"/>
      <c r="K239" s="87"/>
      <c r="L239" s="66"/>
      <c r="M239" s="21"/>
      <c r="N239" s="21"/>
      <c r="O239" s="3"/>
      <c r="P239" s="3"/>
      <c r="Q239" s="3"/>
      <c r="R239" s="3"/>
      <c r="S239" s="3"/>
      <c r="T239" s="3"/>
      <c r="U239" s="3"/>
      <c r="V239" s="3"/>
      <c r="W239" s="3"/>
      <c r="X239" s="3"/>
      <c r="Y239" s="4"/>
      <c r="Z239" s="4"/>
    </row>
    <row r="240" spans="1:26" s="10" customFormat="1" ht="25.5" x14ac:dyDescent="0.25">
      <c r="A240" s="66"/>
      <c r="B240" s="29"/>
      <c r="C240" s="88" t="s">
        <v>243</v>
      </c>
      <c r="D240" s="15" t="s">
        <v>234</v>
      </c>
      <c r="E240" s="66" t="s">
        <v>280</v>
      </c>
      <c r="F240" s="30">
        <v>55000</v>
      </c>
      <c r="G240" s="31">
        <v>55000</v>
      </c>
      <c r="H240" s="31">
        <v>55000</v>
      </c>
      <c r="I240" s="31">
        <f t="shared" ref="I240" si="36">H240-G240</f>
        <v>0</v>
      </c>
      <c r="J240" s="11">
        <f t="shared" ref="J240" si="37">IFERROR(ROUND(I240/G240*100,2),"")</f>
        <v>0</v>
      </c>
      <c r="K240" s="87"/>
      <c r="L240" s="66"/>
      <c r="M240" s="21"/>
      <c r="N240" s="21"/>
      <c r="O240" s="3"/>
      <c r="P240" s="3"/>
      <c r="Q240" s="3"/>
      <c r="R240" s="3"/>
      <c r="S240" s="3"/>
      <c r="T240" s="3"/>
      <c r="U240" s="3"/>
      <c r="V240" s="3"/>
      <c r="W240" s="3"/>
      <c r="X240" s="3"/>
      <c r="Y240" s="4"/>
      <c r="Z240" s="4"/>
    </row>
    <row r="241" spans="1:26" s="10" customFormat="1" ht="25.5" x14ac:dyDescent="0.25">
      <c r="A241" s="66"/>
      <c r="B241" s="29"/>
      <c r="C241" s="88"/>
      <c r="D241" s="15" t="s">
        <v>237</v>
      </c>
      <c r="E241" s="66" t="s">
        <v>280</v>
      </c>
      <c r="F241" s="30">
        <v>54000</v>
      </c>
      <c r="G241" s="31">
        <v>54000</v>
      </c>
      <c r="H241" s="31">
        <v>54000</v>
      </c>
      <c r="I241" s="31">
        <f t="shared" ref="I241:I245" si="38">H241-G241</f>
        <v>0</v>
      </c>
      <c r="J241" s="11">
        <f t="shared" ref="J241:J245" si="39">IFERROR(ROUND(I241/G241*100,2),"")</f>
        <v>0</v>
      </c>
      <c r="K241" s="87"/>
      <c r="L241" s="66"/>
      <c r="M241" s="21"/>
      <c r="N241" s="21"/>
      <c r="O241" s="3"/>
      <c r="P241" s="3"/>
      <c r="Q241" s="3"/>
      <c r="R241" s="3"/>
      <c r="S241" s="3"/>
      <c r="T241" s="3"/>
      <c r="U241" s="3"/>
      <c r="V241" s="3"/>
      <c r="W241" s="3"/>
      <c r="X241" s="3"/>
      <c r="Y241" s="4"/>
      <c r="Z241" s="4"/>
    </row>
    <row r="242" spans="1:26" s="10" customFormat="1" x14ac:dyDescent="0.25">
      <c r="A242" s="66"/>
      <c r="B242" s="29"/>
      <c r="C242" s="88"/>
      <c r="D242" s="15" t="s">
        <v>238</v>
      </c>
      <c r="E242" s="66" t="s">
        <v>280</v>
      </c>
      <c r="F242" s="30">
        <v>51000</v>
      </c>
      <c r="G242" s="31">
        <v>51000</v>
      </c>
      <c r="H242" s="31">
        <v>51000</v>
      </c>
      <c r="I242" s="31">
        <f t="shared" si="38"/>
        <v>0</v>
      </c>
      <c r="J242" s="11">
        <f t="shared" si="39"/>
        <v>0</v>
      </c>
      <c r="K242" s="87"/>
      <c r="L242" s="66"/>
      <c r="M242" s="21"/>
      <c r="N242" s="21"/>
      <c r="O242" s="3"/>
      <c r="P242" s="3"/>
      <c r="Q242" s="3"/>
      <c r="R242" s="3"/>
      <c r="S242" s="3"/>
      <c r="T242" s="3"/>
      <c r="U242" s="3"/>
      <c r="V242" s="3"/>
      <c r="W242" s="3"/>
      <c r="X242" s="3"/>
      <c r="Y242" s="4"/>
      <c r="Z242" s="4"/>
    </row>
    <row r="243" spans="1:26" s="10" customFormat="1" ht="25.5" x14ac:dyDescent="0.25">
      <c r="A243" s="66"/>
      <c r="B243" s="29"/>
      <c r="C243" s="88" t="s">
        <v>244</v>
      </c>
      <c r="D243" s="15" t="s">
        <v>234</v>
      </c>
      <c r="E243" s="66" t="s">
        <v>280</v>
      </c>
      <c r="F243" s="30">
        <v>59000</v>
      </c>
      <c r="G243" s="31">
        <v>59000</v>
      </c>
      <c r="H243" s="31">
        <v>59000</v>
      </c>
      <c r="I243" s="31">
        <f t="shared" si="38"/>
        <v>0</v>
      </c>
      <c r="J243" s="11">
        <f t="shared" si="39"/>
        <v>0</v>
      </c>
      <c r="K243" s="87"/>
      <c r="L243" s="66"/>
      <c r="M243" s="21"/>
      <c r="N243" s="21"/>
      <c r="O243" s="3"/>
      <c r="P243" s="3"/>
      <c r="Q243" s="3"/>
      <c r="R243" s="3"/>
      <c r="S243" s="3"/>
      <c r="T243" s="3"/>
      <c r="U243" s="3"/>
      <c r="V243" s="3"/>
      <c r="W243" s="3"/>
      <c r="X243" s="3"/>
      <c r="Y243" s="4"/>
      <c r="Z243" s="4"/>
    </row>
    <row r="244" spans="1:26" s="10" customFormat="1" ht="25.5" x14ac:dyDescent="0.25">
      <c r="A244" s="66"/>
      <c r="B244" s="29"/>
      <c r="C244" s="88"/>
      <c r="D244" s="15" t="s">
        <v>237</v>
      </c>
      <c r="E244" s="66" t="s">
        <v>280</v>
      </c>
      <c r="F244" s="30">
        <v>58000</v>
      </c>
      <c r="G244" s="31">
        <v>58000</v>
      </c>
      <c r="H244" s="31">
        <v>58000</v>
      </c>
      <c r="I244" s="31">
        <f t="shared" si="38"/>
        <v>0</v>
      </c>
      <c r="J244" s="11">
        <f t="shared" si="39"/>
        <v>0</v>
      </c>
      <c r="K244" s="87"/>
      <c r="L244" s="66"/>
      <c r="M244" s="21"/>
      <c r="N244" s="21"/>
      <c r="O244" s="3"/>
      <c r="P244" s="3"/>
      <c r="Q244" s="3"/>
      <c r="R244" s="3"/>
      <c r="S244" s="3"/>
      <c r="T244" s="3"/>
      <c r="U244" s="3"/>
      <c r="V244" s="3"/>
      <c r="W244" s="3"/>
      <c r="X244" s="3"/>
      <c r="Y244" s="4"/>
      <c r="Z244" s="4"/>
    </row>
    <row r="245" spans="1:26" s="10" customFormat="1" x14ac:dyDescent="0.25">
      <c r="A245" s="66"/>
      <c r="B245" s="29"/>
      <c r="C245" s="88"/>
      <c r="D245" s="15" t="s">
        <v>238</v>
      </c>
      <c r="E245" s="66" t="s">
        <v>280</v>
      </c>
      <c r="F245" s="30">
        <v>55000</v>
      </c>
      <c r="G245" s="31">
        <v>55000</v>
      </c>
      <c r="H245" s="31">
        <v>55000</v>
      </c>
      <c r="I245" s="31">
        <f t="shared" si="38"/>
        <v>0</v>
      </c>
      <c r="J245" s="11">
        <f t="shared" si="39"/>
        <v>0</v>
      </c>
      <c r="K245" s="87"/>
      <c r="L245" s="66"/>
      <c r="M245" s="21"/>
      <c r="N245" s="21"/>
      <c r="O245" s="3"/>
      <c r="P245" s="3"/>
      <c r="Q245" s="3"/>
      <c r="R245" s="3"/>
      <c r="S245" s="3"/>
      <c r="T245" s="3"/>
      <c r="U245" s="3"/>
      <c r="V245" s="3"/>
      <c r="W245" s="3"/>
      <c r="X245" s="3"/>
      <c r="Y245" s="4"/>
      <c r="Z245" s="4"/>
    </row>
    <row r="246" spans="1:26" s="10" customFormat="1" ht="33" customHeight="1" x14ac:dyDescent="0.25">
      <c r="A246" s="66"/>
      <c r="B246" s="29">
        <v>6002</v>
      </c>
      <c r="C246" s="15" t="s">
        <v>239</v>
      </c>
      <c r="D246" s="15"/>
      <c r="E246" s="66"/>
      <c r="F246" s="30"/>
      <c r="G246" s="31"/>
      <c r="H246" s="31"/>
      <c r="I246" s="31"/>
      <c r="J246" s="32"/>
      <c r="K246" s="87"/>
      <c r="L246" s="66"/>
      <c r="M246" s="21"/>
      <c r="N246" s="21"/>
      <c r="O246" s="3"/>
      <c r="P246" s="3"/>
      <c r="Q246" s="3"/>
      <c r="R246" s="3"/>
      <c r="S246" s="3"/>
      <c r="T246" s="3"/>
      <c r="U246" s="3"/>
      <c r="V246" s="3"/>
      <c r="W246" s="3"/>
      <c r="X246" s="3"/>
      <c r="Y246" s="4"/>
      <c r="Z246" s="4"/>
    </row>
    <row r="247" spans="1:26" s="10" customFormat="1" ht="15" customHeight="1" x14ac:dyDescent="0.25">
      <c r="A247" s="66"/>
      <c r="B247" s="29"/>
      <c r="C247" s="88" t="s">
        <v>243</v>
      </c>
      <c r="D247" s="15" t="s">
        <v>240</v>
      </c>
      <c r="E247" s="66" t="s">
        <v>280</v>
      </c>
      <c r="F247" s="30">
        <v>47000</v>
      </c>
      <c r="G247" s="31">
        <v>47000</v>
      </c>
      <c r="H247" s="31">
        <v>47000</v>
      </c>
      <c r="I247" s="31">
        <f t="shared" ref="I247" si="40">H247-G247</f>
        <v>0</v>
      </c>
      <c r="J247" s="11">
        <f t="shared" ref="J247" si="41">IFERROR(ROUND(I247/G247*100,2),"")</f>
        <v>0</v>
      </c>
      <c r="K247" s="87"/>
      <c r="L247" s="66"/>
      <c r="M247" s="21"/>
      <c r="N247" s="21"/>
      <c r="O247" s="3"/>
      <c r="P247" s="3"/>
      <c r="Q247" s="3"/>
      <c r="R247" s="3"/>
      <c r="S247" s="3"/>
      <c r="T247" s="3"/>
      <c r="U247" s="3"/>
      <c r="V247" s="3"/>
      <c r="W247" s="3"/>
      <c r="X247" s="3"/>
      <c r="Y247" s="4"/>
      <c r="Z247" s="4"/>
    </row>
    <row r="248" spans="1:26" s="10" customFormat="1" x14ac:dyDescent="0.25">
      <c r="A248" s="66"/>
      <c r="B248" s="29"/>
      <c r="C248" s="88"/>
      <c r="D248" s="15" t="s">
        <v>241</v>
      </c>
      <c r="E248" s="66" t="s">
        <v>280</v>
      </c>
      <c r="F248" s="30">
        <v>42000</v>
      </c>
      <c r="G248" s="31">
        <v>42000</v>
      </c>
      <c r="H248" s="31">
        <v>42000</v>
      </c>
      <c r="I248" s="31">
        <f t="shared" ref="I248:I250" si="42">H248-G248</f>
        <v>0</v>
      </c>
      <c r="J248" s="11">
        <f t="shared" ref="J248:J250" si="43">IFERROR(ROUND(I248/G248*100,2),"")</f>
        <v>0</v>
      </c>
      <c r="K248" s="87"/>
      <c r="L248" s="66"/>
      <c r="M248" s="21"/>
      <c r="N248" s="21"/>
      <c r="O248" s="3"/>
      <c r="P248" s="3"/>
      <c r="Q248" s="3"/>
      <c r="R248" s="3"/>
      <c r="S248" s="3"/>
      <c r="T248" s="3"/>
      <c r="U248" s="3"/>
      <c r="V248" s="3"/>
      <c r="W248" s="3"/>
      <c r="X248" s="3"/>
      <c r="Y248" s="4"/>
      <c r="Z248" s="4"/>
    </row>
    <row r="249" spans="1:26" s="10" customFormat="1" x14ac:dyDescent="0.25">
      <c r="A249" s="66"/>
      <c r="B249" s="29"/>
      <c r="C249" s="88" t="s">
        <v>244</v>
      </c>
      <c r="D249" s="15" t="s">
        <v>240</v>
      </c>
      <c r="E249" s="66" t="s">
        <v>280</v>
      </c>
      <c r="F249" s="30">
        <v>47000</v>
      </c>
      <c r="G249" s="31">
        <v>47000</v>
      </c>
      <c r="H249" s="31">
        <v>47000</v>
      </c>
      <c r="I249" s="31">
        <f t="shared" si="42"/>
        <v>0</v>
      </c>
      <c r="J249" s="11">
        <f t="shared" si="43"/>
        <v>0</v>
      </c>
      <c r="K249" s="87"/>
      <c r="L249" s="66"/>
      <c r="M249" s="21"/>
      <c r="N249" s="21"/>
      <c r="O249" s="3"/>
      <c r="P249" s="3"/>
      <c r="Q249" s="3"/>
      <c r="R249" s="3"/>
      <c r="S249" s="3"/>
      <c r="T249" s="3"/>
      <c r="U249" s="3"/>
      <c r="V249" s="3"/>
      <c r="W249" s="3"/>
      <c r="X249" s="3"/>
      <c r="Y249" s="4"/>
      <c r="Z249" s="4"/>
    </row>
    <row r="250" spans="1:26" s="10" customFormat="1" ht="15" customHeight="1" x14ac:dyDescent="0.25">
      <c r="A250" s="66"/>
      <c r="B250" s="29"/>
      <c r="C250" s="88"/>
      <c r="D250" s="15" t="s">
        <v>241</v>
      </c>
      <c r="E250" s="66" t="s">
        <v>280</v>
      </c>
      <c r="F250" s="30">
        <v>42000</v>
      </c>
      <c r="G250" s="31">
        <v>42000</v>
      </c>
      <c r="H250" s="31">
        <v>42000</v>
      </c>
      <c r="I250" s="31">
        <f t="shared" si="42"/>
        <v>0</v>
      </c>
      <c r="J250" s="11">
        <f t="shared" si="43"/>
        <v>0</v>
      </c>
      <c r="K250" s="87"/>
      <c r="L250" s="66"/>
      <c r="M250" s="21"/>
      <c r="N250" s="21"/>
      <c r="O250" s="3"/>
      <c r="P250" s="3"/>
      <c r="Q250" s="3"/>
      <c r="R250" s="3"/>
      <c r="S250" s="3"/>
      <c r="T250" s="3"/>
      <c r="U250" s="3"/>
      <c r="V250" s="3"/>
      <c r="W250" s="3"/>
      <c r="X250" s="3"/>
      <c r="Y250" s="4"/>
      <c r="Z250" s="4"/>
    </row>
    <row r="251" spans="1:26" s="10" customFormat="1" ht="27.75" customHeight="1" x14ac:dyDescent="0.25">
      <c r="A251" s="66"/>
      <c r="B251" s="29">
        <v>6002</v>
      </c>
      <c r="C251" s="79" t="s">
        <v>242</v>
      </c>
      <c r="D251" s="15"/>
      <c r="E251" s="66"/>
      <c r="F251" s="30"/>
      <c r="G251" s="31"/>
      <c r="H251" s="31"/>
      <c r="I251" s="31"/>
      <c r="J251" s="32"/>
      <c r="K251" s="87"/>
      <c r="L251" s="66"/>
      <c r="M251" s="21"/>
      <c r="N251" s="21"/>
      <c r="O251" s="3"/>
      <c r="P251" s="3"/>
      <c r="Q251" s="3"/>
      <c r="R251" s="3"/>
      <c r="S251" s="3"/>
      <c r="T251" s="3"/>
      <c r="U251" s="3"/>
      <c r="V251" s="3"/>
      <c r="W251" s="3"/>
      <c r="X251" s="3"/>
      <c r="Y251" s="4"/>
      <c r="Z251" s="4"/>
    </row>
    <row r="252" spans="1:26" s="10" customFormat="1" x14ac:dyDescent="0.25">
      <c r="A252" s="66"/>
      <c r="B252" s="29"/>
      <c r="C252" s="88" t="s">
        <v>243</v>
      </c>
      <c r="D252" s="15" t="s">
        <v>240</v>
      </c>
      <c r="E252" s="66" t="s">
        <v>280</v>
      </c>
      <c r="F252" s="30">
        <v>38000</v>
      </c>
      <c r="G252" s="31">
        <v>38000</v>
      </c>
      <c r="H252" s="31">
        <v>38000</v>
      </c>
      <c r="I252" s="31">
        <f t="shared" ref="I252" si="44">H252-G252</f>
        <v>0</v>
      </c>
      <c r="J252" s="11">
        <f t="shared" ref="J252" si="45">IFERROR(ROUND(I252/G252*100,2),"")</f>
        <v>0</v>
      </c>
      <c r="K252" s="87"/>
      <c r="L252" s="66"/>
      <c r="M252" s="21"/>
      <c r="N252" s="21"/>
      <c r="O252" s="3"/>
      <c r="P252" s="3"/>
      <c r="Q252" s="3"/>
      <c r="R252" s="3"/>
      <c r="S252" s="3"/>
      <c r="T252" s="3"/>
      <c r="U252" s="3"/>
      <c r="V252" s="3"/>
      <c r="W252" s="3"/>
      <c r="X252" s="3"/>
      <c r="Y252" s="4"/>
      <c r="Z252" s="4"/>
    </row>
    <row r="253" spans="1:26" s="10" customFormat="1" x14ac:dyDescent="0.25">
      <c r="A253" s="66"/>
      <c r="B253" s="29"/>
      <c r="C253" s="88"/>
      <c r="D253" s="15" t="s">
        <v>241</v>
      </c>
      <c r="E253" s="66" t="s">
        <v>280</v>
      </c>
      <c r="F253" s="30">
        <v>34000</v>
      </c>
      <c r="G253" s="31">
        <v>34000</v>
      </c>
      <c r="H253" s="31">
        <v>34000</v>
      </c>
      <c r="I253" s="31">
        <f t="shared" ref="I253:I255" si="46">H253-G253</f>
        <v>0</v>
      </c>
      <c r="J253" s="11">
        <f t="shared" ref="J253:J255" si="47">IFERROR(ROUND(I253/G253*100,2),"")</f>
        <v>0</v>
      </c>
      <c r="K253" s="87"/>
      <c r="L253" s="66"/>
      <c r="M253" s="21"/>
      <c r="N253" s="21"/>
      <c r="O253" s="3"/>
      <c r="P253" s="3"/>
      <c r="Q253" s="3"/>
      <c r="R253" s="3"/>
      <c r="S253" s="3"/>
      <c r="T253" s="3"/>
      <c r="U253" s="3"/>
      <c r="V253" s="3"/>
      <c r="W253" s="3"/>
      <c r="X253" s="3"/>
      <c r="Y253" s="4"/>
      <c r="Z253" s="4"/>
    </row>
    <row r="254" spans="1:26" s="10" customFormat="1" x14ac:dyDescent="0.25">
      <c r="A254" s="66"/>
      <c r="B254" s="29"/>
      <c r="C254" s="88" t="s">
        <v>244</v>
      </c>
      <c r="D254" s="15" t="s">
        <v>240</v>
      </c>
      <c r="E254" s="66" t="s">
        <v>280</v>
      </c>
      <c r="F254" s="30">
        <v>41000</v>
      </c>
      <c r="G254" s="31">
        <v>41000</v>
      </c>
      <c r="H254" s="31">
        <v>41000</v>
      </c>
      <c r="I254" s="31">
        <f t="shared" si="46"/>
        <v>0</v>
      </c>
      <c r="J254" s="11">
        <f t="shared" si="47"/>
        <v>0</v>
      </c>
      <c r="K254" s="87"/>
      <c r="L254" s="66"/>
      <c r="M254" s="21"/>
      <c r="N254" s="21"/>
      <c r="O254" s="3"/>
      <c r="P254" s="3"/>
      <c r="Q254" s="3"/>
      <c r="R254" s="3"/>
      <c r="S254" s="3"/>
      <c r="T254" s="3"/>
      <c r="U254" s="3"/>
      <c r="V254" s="3"/>
      <c r="W254" s="3"/>
      <c r="X254" s="3"/>
      <c r="Y254" s="4"/>
      <c r="Z254" s="4"/>
    </row>
    <row r="255" spans="1:26" s="10" customFormat="1" x14ac:dyDescent="0.25">
      <c r="A255" s="46"/>
      <c r="B255" s="47"/>
      <c r="C255" s="89"/>
      <c r="D255" s="48" t="s">
        <v>241</v>
      </c>
      <c r="E255" s="46" t="s">
        <v>280</v>
      </c>
      <c r="F255" s="49">
        <v>38000</v>
      </c>
      <c r="G255" s="50">
        <v>38000</v>
      </c>
      <c r="H255" s="50">
        <v>38000</v>
      </c>
      <c r="I255" s="50">
        <f t="shared" si="46"/>
        <v>0</v>
      </c>
      <c r="J255" s="17">
        <f t="shared" si="47"/>
        <v>0</v>
      </c>
      <c r="K255" s="90"/>
      <c r="L255" s="46"/>
      <c r="M255" s="21"/>
      <c r="N255" s="21"/>
      <c r="O255" s="3"/>
      <c r="P255" s="3"/>
      <c r="Q255" s="3"/>
      <c r="R255" s="3"/>
      <c r="S255" s="3"/>
      <c r="T255" s="3"/>
      <c r="U255" s="3"/>
      <c r="V255" s="3"/>
      <c r="W255" s="3"/>
      <c r="X255" s="3"/>
      <c r="Y255" s="4"/>
      <c r="Z255" s="4"/>
    </row>
    <row r="257" spans="8:12" x14ac:dyDescent="0.25">
      <c r="H257" s="82" t="s">
        <v>277</v>
      </c>
      <c r="I257" s="82"/>
      <c r="J257" s="82"/>
      <c r="K257" s="82"/>
      <c r="L257" s="82"/>
    </row>
  </sheetData>
  <mergeCells count="40">
    <mergeCell ref="A1:C1"/>
    <mergeCell ref="A5:A6"/>
    <mergeCell ref="B5:B6"/>
    <mergeCell ref="C5:C6"/>
    <mergeCell ref="D5:D6"/>
    <mergeCell ref="C8:L8"/>
    <mergeCell ref="C26:L26"/>
    <mergeCell ref="C60:L60"/>
    <mergeCell ref="L5:L6"/>
    <mergeCell ref="E5:E6"/>
    <mergeCell ref="F5:F6"/>
    <mergeCell ref="G5:G6"/>
    <mergeCell ref="H5:H6"/>
    <mergeCell ref="I5:I6"/>
    <mergeCell ref="J5:J6"/>
    <mergeCell ref="K5:K6"/>
    <mergeCell ref="C243:C245"/>
    <mergeCell ref="C76:L76"/>
    <mergeCell ref="C214:L214"/>
    <mergeCell ref="K215:K216"/>
    <mergeCell ref="K61:K62"/>
    <mergeCell ref="K64:K66"/>
    <mergeCell ref="K67:K71"/>
    <mergeCell ref="K130:K162"/>
    <mergeCell ref="H257:L257"/>
    <mergeCell ref="K1:L1"/>
    <mergeCell ref="A3:L3"/>
    <mergeCell ref="A4:L4"/>
    <mergeCell ref="A2:C2"/>
    <mergeCell ref="K72:K73"/>
    <mergeCell ref="K74:K75"/>
    <mergeCell ref="K164:K213"/>
    <mergeCell ref="K77:K129"/>
    <mergeCell ref="C247:C248"/>
    <mergeCell ref="C249:C250"/>
    <mergeCell ref="C252:C253"/>
    <mergeCell ref="C254:C255"/>
    <mergeCell ref="K220:K255"/>
    <mergeCell ref="C219:L219"/>
    <mergeCell ref="C240:C242"/>
  </mergeCells>
  <printOptions horizontalCentered="1"/>
  <pageMargins left="0.2" right="0.2" top="0.25" bottom="0.2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 (2)</vt:lpstr>
      <vt:lpstr>'Sheet1 (2)'!dieu_phuluc1_name</vt:lpstr>
      <vt:lpstr>'Sheet1 (2)'!Print_Titles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2025-01-24T03:50:33Z</cp:lastPrinted>
  <dcterms:created xsi:type="dcterms:W3CDTF">2024-07-26T08:48:17Z</dcterms:created>
  <dcterms:modified xsi:type="dcterms:W3CDTF">2025-01-24T03:50:55Z</dcterms:modified>
</cp:coreProperties>
</file>