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7" rupBuild="4505"/>
  <workbookPr/>
  <bookViews>
    <workbookView xWindow="65416" yWindow="65416" windowWidth="19440" windowHeight="11640" activeTab="1"/>
  </bookViews>
  <sheets>
    <sheet name="59" sheetId="1" r:id="rId1"/>
    <sheet name="60" sheetId="2" r:id="rId2"/>
    <sheet name="61" sheetId="3" r:id="rId3"/>
  </sheets>
  <definedNames/>
  <calcPr calcId="124519"/>
  <extLst/>
</workbook>
</file>

<file path=xl/sharedStrings.xml><?xml version="1.0" encoding="utf-8"?>
<sst xmlns="http://schemas.openxmlformats.org/spreadsheetml/2006/main" count="133" uniqueCount="91">
  <si>
    <t>Đơn vị: Triệu đồng</t>
  </si>
  <si>
    <t>STT</t>
  </si>
  <si>
    <t>NỘI DUNG</t>
  </si>
  <si>
    <t>A</t>
  </si>
  <si>
    <t>B</t>
  </si>
  <si>
    <t>I</t>
  </si>
  <si>
    <t>II</t>
  </si>
  <si>
    <t>Thu chuyển nguồn từ năm trước chuyển sang</t>
  </si>
  <si>
    <t>TỔNG CHI NSĐP</t>
  </si>
  <si>
    <t xml:space="preserve">Chi đầu tư phát triển </t>
  </si>
  <si>
    <t>Chi thường xuyên</t>
  </si>
  <si>
    <t>Chi trả nợ lãi các khoản do chính quyền địa phương vay</t>
  </si>
  <si>
    <t>Chi bổ sung quỹ dự trữ tài chính</t>
  </si>
  <si>
    <t>Dự phòng ngân sách</t>
  </si>
  <si>
    <t>C</t>
  </si>
  <si>
    <t>BỘI CHI NSĐP/BỘI THU NSĐP</t>
  </si>
  <si>
    <t>D</t>
  </si>
  <si>
    <t>Thu nội địa</t>
  </si>
  <si>
    <t>Thu viện trợ</t>
  </si>
  <si>
    <t>Biểu số 59/CK-NSNN</t>
  </si>
  <si>
    <t>DỰ TOÁN NĂM</t>
  </si>
  <si>
    <t>SO SÁNH ƯỚC THỰC HIỆN VỚI (%)</t>
  </si>
  <si>
    <t>CÙNG KỲ NĂM TRƯỚC</t>
  </si>
  <si>
    <t>TỔNG NGUỒN THU NSNN TRÊN ĐỊA BÀN</t>
  </si>
  <si>
    <t>Thu cân đối NSNN</t>
  </si>
  <si>
    <t>Thu từ dầu thô</t>
  </si>
  <si>
    <t>Thu cân đối từ hoạt động xuất khẩu, nhập khẩu</t>
  </si>
  <si>
    <t>Chi cân đối NSĐP</t>
  </si>
  <si>
    <t>Chi từ nguồn bổ sung có mục tiêu từ NSTW cho NSĐP</t>
  </si>
  <si>
    <t>CHI TRẢ NỢ  GỐC</t>
  </si>
  <si>
    <t>UBND TỈNH HÒA BÌNH</t>
  </si>
  <si>
    <t>CÂN ĐỐI NGÂN SÁCH ĐỊA PHƯƠNG QUÝ I  NĂM 2020</t>
  </si>
  <si>
    <t xml:space="preserve"> THỰC HIỆN </t>
  </si>
  <si>
    <t>Biểu số 60/CK-NSNN</t>
  </si>
  <si>
    <t xml:space="preserve"> THỰC HIỆN THU NGÂN SÁCH NHÀ NƯỚC QUÝ I NĂM 2020</t>
  </si>
  <si>
    <t>TỔNG THU NSNN TRÊN ĐỊA BÀN</t>
  </si>
  <si>
    <t>Thu từ khu vực DNNN</t>
  </si>
  <si>
    <t xml:space="preserve">Thu từ khu vực doanh nghiệp có vốn đầu tư nước ngoài </t>
  </si>
  <si>
    <t>Thu từ khu vực kinh tế ngoài quốc doanh</t>
  </si>
  <si>
    <t>Thuế thu nhập cá nhân</t>
  </si>
  <si>
    <t>Thuế bảo vệ môi trường</t>
  </si>
  <si>
    <t>Lệ phí trước bạ</t>
  </si>
  <si>
    <t xml:space="preserve">Thu phí, lệ phí </t>
  </si>
  <si>
    <t>Các khoản thu về nhà, đất</t>
  </si>
  <si>
    <t>-</t>
  </si>
  <si>
    <t>Thuế sử dụng đất nông nghiệp</t>
  </si>
  <si>
    <t>Thuế sử dụng đất phi nông nghiệp</t>
  </si>
  <si>
    <t>Thu tiền sử dụng đất</t>
  </si>
  <si>
    <t>Tiền cho thuê đất, thuê mặt nước</t>
  </si>
  <si>
    <t>Tiền cho thuê và tiền bán nhà ở thuộc sở hữu nhà nước</t>
  </si>
  <si>
    <t>Thu tiền cấp quyền khai thác khoáng sản</t>
  </si>
  <si>
    <t>Thu hồi vốn, thu cổ tức, lợi nhuận được chia của Nhà nước và lợi nhuận sau thuế còn lại sau khi trích lập các quỹ của doanh nghiệp nhà nước</t>
  </si>
  <si>
    <t>Thu từ hoạt động xổ số kiến thiết</t>
  </si>
  <si>
    <t>Thu từ quỹ đất công ích, hoa lợi công sản khác</t>
  </si>
  <si>
    <t>Thu khác ngân sách</t>
  </si>
  <si>
    <t>III</t>
  </si>
  <si>
    <t>Thu từ hoạt động xuất nhập khẩu</t>
  </si>
  <si>
    <t>Thuế giá trị gia tăng thu từ hàng hóa nhập khẩu</t>
  </si>
  <si>
    <t>Thuế xuất khẩu</t>
  </si>
  <si>
    <t>Thuế nhập khẩu</t>
  </si>
  <si>
    <t>Thuế tiêu thụ đặc biệt thu từ hàng hóa nhập khẩu</t>
  </si>
  <si>
    <t>Thuế  bảo vệ môi trường thu từ hàng hóa nhập khẩu</t>
  </si>
  <si>
    <t>Thu khác</t>
  </si>
  <si>
    <t>IV</t>
  </si>
  <si>
    <t>THU NSĐP ĐƯỢC HƯỞNG THEO PHÂN CẤP</t>
  </si>
  <si>
    <t>Từ các khoản thu phân chia</t>
  </si>
  <si>
    <t>Các khoản thu NSĐP được hưởng 100%</t>
  </si>
  <si>
    <t>Biểu số 61/CK-NSNN</t>
  </si>
  <si>
    <t>THỰC HIỆN CHI NGÂN SÁCH ĐỊA PHƯƠNG QUÝ I NĂM 2020</t>
  </si>
  <si>
    <t>THỰC HIỆN</t>
  </si>
  <si>
    <t>CHI CÂN ĐỐI NSĐP</t>
  </si>
  <si>
    <t>Chi đầu tư phát triển</t>
  </si>
  <si>
    <t>Chi đầu tư cho các dự án</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</si>
  <si>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</si>
  <si>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khác</t>
  </si>
  <si>
    <t>Trong đó:</t>
  </si>
  <si>
    <t>Chi giáo dục - đào tạo và dạy nghề</t>
  </si>
  <si>
    <t>Chi khoa học và công nghệ</t>
  </si>
  <si>
    <t>Chi sự nghiệp y tế, dân số và gia đình</t>
  </si>
  <si>
    <t>Chi sự nghiệp văn hóa thông tin</t>
  </si>
  <si>
    <t>Chi sự nghiệp phát thanh, truyền hình</t>
  </si>
  <si>
    <t>Chi sự nghiệp thể dục thể thao</t>
  </si>
  <si>
    <t>Chi sự nghiệp bảo vệ môi trường</t>
  </si>
  <si>
    <t>Chi sự nghiệp kinh tế</t>
  </si>
  <si>
    <t>Chi hoạt động của cơ quan quản lý hành chính, đảng, đoàn thể</t>
  </si>
  <si>
    <t>Chi bảo đảm xã hội</t>
  </si>
  <si>
    <t>V</t>
  </si>
  <si>
    <t>CHI TỪ NGUỒN BỔ SUNG CÓ MỤC TIÊU TỪ NSTW CHO NSĐP</t>
  </si>
  <si>
    <t>Chương trình mục tiêu quốc gia</t>
  </si>
  <si>
    <t>Cho các chương trình dự án quan trọng vốn đầu tư</t>
  </si>
  <si>
    <t>Cho các nhiệm vụ, chính sách kinh phí thường xuyên</t>
  </si>
</sst>
</file>

<file path=xl/styles.xml><?xml version="1.0" encoding="utf-8"?>
<styleSheet xmlns="http://schemas.openxmlformats.org/spreadsheetml/2006/main">
  <numFmts count="4">
    <numFmt numFmtId="164" formatCode="_(&quot;$&quot;* #,##0.00_);_(&quot;$&quot;* \(#,##0.00\);_(&quot;$&quot;* &quot;-&quot;??_);_(@_)"/>
    <numFmt numFmtId="165" formatCode="_(* #,##0.00_);_(* \(#,##0.00\);_(* &quot;-&quot;??_);_(@_)"/>
    <numFmt numFmtId="166" formatCode="#,###;\-#,###;&quot;&quot;;_(@_)"/>
    <numFmt numFmtId="167" formatCode="_(* #,##0_);_(* \(#,##0\);_(* &quot;-&quot;_);_(@_)"/>
  </numFmts>
  <fonts count="25">
    <font>
      <sz val="11"/>
      <color theme="1"/>
      <name val="Calibri"/>
      <family val="2"/>
      <scheme val="minor"/>
    </font>
    <font>
      <sz val="10"/>
      <name val="Arial"/>
      <family val="2"/>
    </font>
    <font>
      <sz val="12"/>
      <name val=".VnArial Narrow"/>
      <family val="2"/>
    </font>
    <font>
      <sz val="12"/>
      <name val="Times New Roman"/>
      <family val="1"/>
    </font>
    <font>
      <b/>
      <sz val="12"/>
      <name val="Times New Roman"/>
      <family val="1"/>
    </font>
    <font>
      <i/>
      <sz val="12"/>
      <name val="Times New Roman"/>
      <family val="1"/>
    </font>
    <font>
      <b/>
      <sz val="10"/>
      <name val="Times New Roman"/>
      <family val="1"/>
    </font>
    <font>
      <sz val="13"/>
      <name val="Times New Roman"/>
      <family val="1"/>
    </font>
    <font>
      <b/>
      <sz val="14"/>
      <name val="Times New Roman"/>
      <family val="1"/>
    </font>
    <font>
      <i/>
      <sz val="14"/>
      <name val="Times New Roman"/>
      <family val="1"/>
    </font>
    <font>
      <sz val="14"/>
      <name val="Times New Roman"/>
      <family val="1"/>
    </font>
    <font>
      <sz val="16"/>
      <name val="Times New Roman"/>
      <family val="1"/>
    </font>
    <font>
      <sz val="12"/>
      <name val=".VnTime"/>
      <family val="2"/>
    </font>
    <font>
      <b/>
      <sz val="12"/>
      <name val="Times New Romanh"/>
      <family val="2"/>
    </font>
    <font>
      <sz val="13"/>
      <name val=".VnTime"/>
      <family val="2"/>
    </font>
    <font>
      <sz val="11"/>
      <name val="Times New Roman"/>
      <family val="1"/>
    </font>
    <font>
      <b/>
      <u val="single"/>
      <sz val="12"/>
      <name val="Times New Roman"/>
      <family val="1"/>
    </font>
    <font>
      <i/>
      <sz val="11"/>
      <name val="Times New Roman"/>
      <family val="1"/>
    </font>
    <font>
      <sz val="10"/>
      <name val=".VnArial Narrow"/>
      <family val="2"/>
    </font>
    <font>
      <b/>
      <sz val="11"/>
      <name val="Times New Roman"/>
      <family val="1"/>
    </font>
    <font>
      <sz val="12"/>
      <color indexed="62"/>
      <name val="Times New Roman"/>
      <family val="1"/>
    </font>
    <font>
      <b/>
      <sz val="12"/>
      <name val="Times New Roman h"/>
      <family val="2"/>
    </font>
    <font>
      <u val="single"/>
      <sz val="12"/>
      <name val="Times New Roman"/>
      <family val="1"/>
    </font>
    <font>
      <sz val="14"/>
      <name val=".VnArial Narrow"/>
      <family val="2"/>
    </font>
    <font>
      <i/>
      <u val="single"/>
      <sz val="12"/>
      <name val="Times New Roman"/>
      <family val="1"/>
    </font>
  </fonts>
  <fills count="3">
    <fill>
      <patternFill/>
    </fill>
    <fill>
      <patternFill patternType="gray125"/>
    </fill>
    <fill>
      <patternFill patternType="solid">
        <fgColor theme="0"/>
        <bgColor indexed="64"/>
      </patternFill>
    </fill>
  </fills>
  <borders count="20">
    <border>
      <left/>
      <right/>
      <top/>
      <bottom/>
      <diagonal/>
    </border>
    <border>
      <left style="thin"/>
      <right style="thin"/>
      <top style="thin"/>
      <bottom style="hair"/>
    </border>
    <border>
      <left style="thin"/>
      <right style="thin"/>
      <top style="hair"/>
      <bottom style="hair"/>
    </border>
    <border>
      <left/>
      <right style="thin"/>
      <top style="hair"/>
      <bottom style="hair"/>
    </border>
    <border>
      <left style="thin"/>
      <right style="thin"/>
      <top style="hair"/>
      <bottom style="thin"/>
    </border>
    <border>
      <left/>
      <right style="thin"/>
      <top style="thin"/>
      <bottom style="hair"/>
    </border>
    <border>
      <left/>
      <right style="thin"/>
      <top style="hair"/>
      <bottom style="thin"/>
    </border>
    <border>
      <left style="thin"/>
      <right style="thin"/>
      <top/>
      <bottom style="hair"/>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right/>
      <top/>
      <bottom style="thin"/>
    </border>
    <border>
      <left style="thin"/>
      <right style="thin"/>
      <top style="thin"/>
      <bottom style="thin"/>
    </border>
    <border>
      <left style="thin"/>
      <right/>
      <top/>
      <bottom style="hair"/>
    </border>
    <border>
      <left/>
      <right style="thin"/>
      <top/>
      <bottom style="hair"/>
    </border>
    <border>
      <left style="thin"/>
      <right/>
      <top style="hair"/>
      <bottom style="hair"/>
    </border>
    <border>
      <left style="thin"/>
      <right/>
      <top style="hair"/>
      <bottom style="thin"/>
    </border>
    <border>
      <left/>
      <right/>
      <top style="thin"/>
      <bottom/>
    </border>
  </borders>
  <cellStyleXfs count="3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5" fontId="15" fillId="0" borderId="0" applyFont="0" applyFill="0" applyBorder="0" applyAlignment="0" applyProtection="0"/>
    <xf numFmtId="164" fontId="15" fillId="0" borderId="0" applyFont="0" applyFill="0" applyBorder="0" applyAlignment="0" applyProtection="0"/>
    <xf numFmtId="166" fontId="14" fillId="0" borderId="0" applyFont="0" applyFill="0" applyBorder="0" applyAlignment="0" applyProtection="0"/>
    <xf numFmtId="0" fontId="12" fillId="0" borderId="0">
      <alignment/>
      <protection/>
    </xf>
    <xf numFmtId="0" fontId="1" fillId="0" borderId="0">
      <alignment/>
      <protection/>
    </xf>
    <xf numFmtId="0" fontId="2" fillId="0" borderId="0">
      <alignment/>
      <protection/>
    </xf>
    <xf numFmtId="0" fontId="0" fillId="0" borderId="0">
      <alignment/>
      <protection/>
    </xf>
    <xf numFmtId="0" fontId="12" fillId="0" borderId="0">
      <alignment/>
      <protection/>
    </xf>
    <xf numFmtId="0" fontId="15" fillId="0" borderId="0">
      <alignment/>
      <protection/>
    </xf>
    <xf numFmtId="0" fontId="2" fillId="0" borderId="0">
      <alignment/>
      <protection/>
    </xf>
    <xf numFmtId="0" fontId="23" fillId="0" borderId="0" applyFont="0" applyFill="0" applyBorder="0" applyAlignment="0" applyProtection="0"/>
  </cellStyleXfs>
  <cellXfs count="121">
    <xf numFmtId="0" fontId="0" fillId="0" borderId="0" xfId="0"/>
    <xf numFmtId="0" fontId="4" fillId="0" borderId="0" xfId="0" applyFont="1" applyFill="1" applyAlignment="1">
      <alignment/>
    </xf>
    <xf numFmtId="0" fontId="4" fillId="0" borderId="0" xfId="0" applyFont="1" applyFill="1" applyAlignment="1">
      <alignment horizontal="centerContinuous"/>
    </xf>
    <xf numFmtId="0" fontId="3" fillId="0" borderId="0" xfId="0" applyFont="1" applyFill="1"/>
    <xf numFmtId="0" fontId="5" fillId="0" borderId="0" xfId="0" applyNumberFormat="1" applyFont="1" applyFill="1" applyAlignment="1">
      <alignment vertical="center" wrapText="1"/>
    </xf>
    <xf numFmtId="0" fontId="10" fillId="0" borderId="0" xfId="0" applyFont="1" applyFill="1"/>
    <xf numFmtId="0" fontId="4" fillId="0" borderId="1" xfId="0" applyFont="1" applyFill="1" applyBorder="1" applyAlignment="1">
      <alignment horizontal="center"/>
    </xf>
    <xf numFmtId="3" fontId="3" fillId="0" borderId="1" xfId="0" applyNumberFormat="1" applyFont="1" applyFill="1" applyBorder="1"/>
    <xf numFmtId="0" fontId="4" fillId="0" borderId="2" xfId="0" applyFont="1" applyFill="1" applyBorder="1" applyAlignment="1">
      <alignment horizontal="center"/>
    </xf>
    <xf numFmtId="0" fontId="4" fillId="0" borderId="3" xfId="0" applyFont="1" applyFill="1" applyBorder="1"/>
    <xf numFmtId="3" fontId="16" fillId="0" borderId="2" xfId="0" applyNumberFormat="1" applyFont="1" applyFill="1" applyBorder="1"/>
    <xf numFmtId="0" fontId="3" fillId="0" borderId="2" xfId="0" applyFont="1" applyFill="1" applyBorder="1" applyAlignment="1">
      <alignment horizontal="center"/>
    </xf>
    <xf numFmtId="0" fontId="3" fillId="0" borderId="3" xfId="0" applyFont="1" applyFill="1" applyBorder="1"/>
    <xf numFmtId="3" fontId="3" fillId="0" borderId="2" xfId="0" applyNumberFormat="1" applyFont="1" applyFill="1" applyBorder="1"/>
    <xf numFmtId="0" fontId="3" fillId="0" borderId="2" xfId="0" applyFont="1" applyFill="1" applyBorder="1" applyAlignment="1">
      <alignment horizontal="center"/>
    </xf>
    <xf numFmtId="0" fontId="3" fillId="0" borderId="3" xfId="0" applyFont="1" applyFill="1" applyBorder="1"/>
    <xf numFmtId="0" fontId="9" fillId="0" borderId="0" xfId="0" applyFont="1" applyFill="1"/>
    <xf numFmtId="0" fontId="8" fillId="0" borderId="0" xfId="0" applyFont="1" applyFill="1"/>
    <xf numFmtId="0" fontId="8" fillId="0" borderId="0" xfId="0" applyFont="1" applyFill="1" applyAlignment="1">
      <alignment horizontal="centerContinuous"/>
    </xf>
    <xf numFmtId="0" fontId="11" fillId="0" borderId="0" xfId="0" applyFont="1" applyFill="1" applyAlignment="1">
      <alignment horizontal="centerContinuous"/>
    </xf>
    <xf numFmtId="0" fontId="7" fillId="0" borderId="0" xfId="0" applyFont="1" applyFill="1"/>
    <xf numFmtId="0" fontId="4" fillId="0" borderId="4" xfId="0" applyFont="1" applyFill="1" applyBorder="1" applyAlignment="1">
      <alignment horizontal="center"/>
    </xf>
    <xf numFmtId="0" fontId="17" fillId="0" borderId="0" xfId="0" applyFont="1" applyFill="1" applyBorder="1" applyAlignment="1">
      <alignment horizontal="right"/>
    </xf>
    <xf numFmtId="0" fontId="5" fillId="0" borderId="0" xfId="0" applyNumberFormat="1" applyFont="1" applyFill="1" applyBorder="1" applyAlignment="1">
      <alignment horizontal="center" vertical="center" wrapText="1"/>
    </xf>
    <xf numFmtId="0" fontId="5" fillId="0" borderId="0" xfId="0" applyFont="1" applyFill="1" applyBorder="1" applyAlignment="1">
      <alignment horizontal="right"/>
    </xf>
    <xf numFmtId="0" fontId="13" fillId="0" borderId="5" xfId="0" applyFont="1" applyFill="1" applyBorder="1"/>
    <xf numFmtId="0" fontId="13" fillId="0" borderId="3" xfId="0" applyFont="1" applyFill="1" applyBorder="1"/>
    <xf numFmtId="0" fontId="13" fillId="0" borderId="6" xfId="0" applyFont="1" applyFill="1" applyBorder="1"/>
    <xf numFmtId="3" fontId="4" fillId="0" borderId="4" xfId="0" applyNumberFormat="1" applyFont="1" applyFill="1" applyBorder="1"/>
    <xf numFmtId="167" fontId="4" fillId="2" borderId="1" xfId="0" applyNumberFormat="1" applyFont="1" applyFill="1" applyBorder="1" applyAlignment="1">
      <alignment vertical="center"/>
    </xf>
    <xf numFmtId="167" fontId="4" fillId="2" borderId="2" xfId="0" applyNumberFormat="1" applyFont="1" applyFill="1" applyBorder="1" applyAlignment="1">
      <alignment vertical="center"/>
    </xf>
    <xf numFmtId="3" fontId="4" fillId="0" borderId="1" xfId="0" applyNumberFormat="1" applyFont="1" applyFill="1" applyBorder="1"/>
    <xf numFmtId="3" fontId="16" fillId="0" borderId="7" xfId="0" applyNumberFormat="1" applyFont="1" applyFill="1" applyBorder="1" applyAlignment="1">
      <alignment vertical="center"/>
    </xf>
    <xf numFmtId="3" fontId="4" fillId="0" borderId="2" xfId="0" applyNumberFormat="1" applyFont="1" applyFill="1" applyBorder="1" applyAlignment="1">
      <alignment vertical="center"/>
    </xf>
    <xf numFmtId="3" fontId="4" fillId="0" borderId="3" xfId="0" applyNumberFormat="1" applyFont="1" applyFill="1" applyBorder="1" applyAlignment="1">
      <alignment vertical="center"/>
    </xf>
    <xf numFmtId="3" fontId="3" fillId="0" borderId="2" xfId="0" applyNumberFormat="1" applyFont="1" applyFill="1" applyBorder="1" applyAlignment="1">
      <alignment horizontal="right"/>
    </xf>
    <xf numFmtId="3" fontId="16" fillId="0" borderId="2" xfId="0" applyNumberFormat="1" applyFont="1" applyFill="1" applyBorder="1" applyAlignment="1">
      <alignment horizontal="right"/>
    </xf>
    <xf numFmtId="0" fontId="4" fillId="0" borderId="0" xfId="0" applyFont="1" applyFill="1" applyAlignment="1">
      <alignment horizontal="center"/>
    </xf>
    <xf numFmtId="0" fontId="4" fillId="0" borderId="0" xfId="0" applyFont="1" applyFill="1" applyAlignment="1">
      <alignment horizontal="right"/>
    </xf>
    <xf numFmtId="0" fontId="4" fillId="0" borderId="0" xfId="0" applyFont="1" applyFill="1" applyAlignment="1">
      <alignment horizontal="center"/>
    </xf>
    <xf numFmtId="0" fontId="5" fillId="0" borderId="0" xfId="0" applyNumberFormat="1" applyFont="1" applyFill="1" applyBorder="1" applyAlignment="1">
      <alignment horizontal="center" vertical="center" wrapText="1"/>
    </xf>
    <xf numFmtId="0" fontId="6"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8" fillId="0" borderId="0" xfId="0" applyFont="1" applyFill="1" applyAlignment="1">
      <alignment horizontal="left"/>
    </xf>
    <xf numFmtId="0" fontId="3" fillId="0" borderId="0" xfId="0" applyFont="1" applyFill="1" applyAlignment="1">
      <alignment horizontal="centerContinuous"/>
    </xf>
    <xf numFmtId="0" fontId="4" fillId="0" borderId="0" xfId="0" applyFont="1" applyFill="1" applyAlignment="1">
      <alignment horizontal="centerContinuous" wrapText="1"/>
    </xf>
    <xf numFmtId="0" fontId="3" fillId="0" borderId="13" xfId="0" applyFont="1" applyFill="1" applyBorder="1" applyAlignment="1">
      <alignment horizontal="center" vertical="center"/>
    </xf>
    <xf numFmtId="0" fontId="3" fillId="0" borderId="0" xfId="0" applyFont="1" applyFill="1" applyAlignment="1">
      <alignment vertical="center"/>
    </xf>
    <xf numFmtId="0" fontId="5" fillId="0" borderId="0" xfId="0" applyFont="1" applyFill="1" applyAlignment="1">
      <alignment horizontal="centerContinuous" vertical="center"/>
    </xf>
    <xf numFmtId="0" fontId="4" fillId="0" borderId="14" xfId="0" applyFont="1" applyFill="1" applyBorder="1" applyAlignment="1">
      <alignment horizontal="center" vertical="center" wrapText="1"/>
    </xf>
    <xf numFmtId="0" fontId="4" fillId="0" borderId="14" xfId="0" applyNumberFormat="1" applyFont="1" applyFill="1" applyBorder="1" applyAlignment="1">
      <alignment horizontal="center" vertical="center" wrapText="1"/>
    </xf>
    <xf numFmtId="0" fontId="6" fillId="0" borderId="8" xfId="0" applyNumberFormat="1" applyFont="1" applyFill="1" applyBorder="1" applyAlignment="1">
      <alignment horizontal="center" vertical="center" wrapText="1"/>
    </xf>
    <xf numFmtId="0" fontId="6" fillId="0" borderId="8" xfId="25" applyNumberFormat="1" applyFont="1" applyFill="1" applyBorder="1" applyAlignment="1">
      <alignment horizontal="center" vertical="center" wrapText="1"/>
      <protection/>
    </xf>
    <xf numFmtId="0" fontId="6" fillId="0" borderId="11" xfId="25" applyNumberFormat="1" applyFont="1" applyFill="1" applyBorder="1" applyAlignment="1">
      <alignment horizontal="center" vertical="center" wrapText="1"/>
      <protection/>
    </xf>
    <xf numFmtId="0" fontId="6" fillId="0" borderId="12" xfId="25" applyNumberFormat="1" applyFont="1" applyFill="1" applyBorder="1" applyAlignment="1">
      <alignment horizontal="center" vertical="center" wrapText="1"/>
      <protection/>
    </xf>
    <xf numFmtId="0" fontId="6" fillId="0" borderId="9" xfId="0" applyNumberFormat="1" applyFont="1" applyFill="1" applyBorder="1" applyAlignment="1">
      <alignment horizontal="center" vertical="center" wrapText="1"/>
    </xf>
    <xf numFmtId="0" fontId="6" fillId="0" borderId="10" xfId="25" applyNumberFormat="1" applyFont="1" applyFill="1" applyBorder="1" applyAlignment="1">
      <alignment horizontal="center" vertical="center" wrapText="1"/>
      <protection/>
    </xf>
    <xf numFmtId="0" fontId="6" fillId="0" borderId="10" xfId="25" applyNumberFormat="1" applyFont="1" applyFill="1" applyBorder="1" applyAlignment="1">
      <alignment horizontal="center" vertical="center" wrapText="1"/>
      <protection/>
    </xf>
    <xf numFmtId="14" fontId="6" fillId="0" borderId="10" xfId="25" applyNumberFormat="1" applyFont="1" applyFill="1" applyBorder="1" applyAlignment="1">
      <alignment horizontal="center" vertical="center" wrapText="1"/>
      <protection/>
    </xf>
    <xf numFmtId="0" fontId="4" fillId="0" borderId="7" xfId="0" applyFont="1" applyFill="1" applyBorder="1" applyAlignment="1">
      <alignment horizontal="center" vertical="center"/>
    </xf>
    <xf numFmtId="0" fontId="4" fillId="0" borderId="15" xfId="0" applyNumberFormat="1" applyFont="1" applyFill="1" applyBorder="1" applyAlignment="1">
      <alignment horizontal="left" vertical="center" wrapText="1"/>
    </xf>
    <xf numFmtId="3" fontId="16" fillId="0" borderId="1" xfId="0" applyNumberFormat="1" applyFont="1" applyFill="1" applyBorder="1" applyAlignment="1">
      <alignment vertical="center"/>
    </xf>
    <xf numFmtId="3" fontId="16" fillId="0" borderId="16" xfId="0" applyNumberFormat="1" applyFont="1" applyFill="1" applyBorder="1" applyAlignment="1">
      <alignment vertical="center"/>
    </xf>
    <xf numFmtId="0" fontId="19" fillId="0" borderId="0" xfId="0" applyFont="1" applyFill="1" applyAlignment="1">
      <alignment vertical="center"/>
    </xf>
    <xf numFmtId="3" fontId="3" fillId="0" borderId="2" xfId="0" applyNumberFormat="1" applyFont="1" applyFill="1" applyBorder="1" applyAlignment="1">
      <alignment vertical="center"/>
    </xf>
    <xf numFmtId="3" fontId="3" fillId="0" borderId="3" xfId="0" applyNumberFormat="1" applyFont="1" applyFill="1" applyBorder="1" applyAlignment="1">
      <alignment vertical="center"/>
    </xf>
    <xf numFmtId="3" fontId="5" fillId="0" borderId="2" xfId="0" applyNumberFormat="1" applyFont="1" applyFill="1" applyBorder="1" applyAlignment="1">
      <alignment vertical="center"/>
    </xf>
    <xf numFmtId="3" fontId="5" fillId="0" borderId="3" xfId="0" applyNumberFormat="1" applyFont="1" applyFill="1" applyBorder="1" applyAlignment="1">
      <alignment vertical="center"/>
    </xf>
    <xf numFmtId="0" fontId="5" fillId="0" borderId="2" xfId="0" applyFont="1" applyFill="1" applyBorder="1" applyAlignment="1" quotePrefix="1">
      <alignment horizontal="center"/>
    </xf>
    <xf numFmtId="0" fontId="5" fillId="0" borderId="3" xfId="0" applyFont="1" applyFill="1" applyBorder="1"/>
    <xf numFmtId="0" fontId="3" fillId="0" borderId="2" xfId="0" applyFont="1" applyFill="1" applyBorder="1" applyAlignment="1">
      <alignment horizontal="center" vertical="center"/>
    </xf>
    <xf numFmtId="0" fontId="3" fillId="0" borderId="3" xfId="0" applyFont="1" applyFill="1" applyBorder="1" applyAlignment="1">
      <alignment horizontal="justify" wrapText="1"/>
    </xf>
    <xf numFmtId="3" fontId="20" fillId="0" borderId="3" xfId="0" applyNumberFormat="1" applyFont="1" applyFill="1" applyBorder="1" applyAlignment="1">
      <alignment vertical="center"/>
    </xf>
    <xf numFmtId="3" fontId="20" fillId="0" borderId="2" xfId="0" applyNumberFormat="1" applyFont="1" applyFill="1" applyBorder="1" applyAlignment="1">
      <alignment vertical="center"/>
    </xf>
    <xf numFmtId="0" fontId="3" fillId="0" borderId="2" xfId="0" applyFont="1" applyFill="1" applyBorder="1"/>
    <xf numFmtId="0" fontId="4" fillId="0" borderId="17" xfId="0" applyFont="1" applyFill="1" applyBorder="1"/>
    <xf numFmtId="3" fontId="4" fillId="0" borderId="2" xfId="0" applyNumberFormat="1" applyFont="1" applyFill="1" applyBorder="1" applyAlignment="1">
      <alignment vertical="center" wrapText="1"/>
    </xf>
    <xf numFmtId="0" fontId="4" fillId="0" borderId="2" xfId="0" applyFont="1" applyFill="1" applyBorder="1" applyAlignment="1">
      <alignment horizontal="center" vertical="center"/>
    </xf>
    <xf numFmtId="0" fontId="4" fillId="0" borderId="17" xfId="0" applyNumberFormat="1" applyFont="1" applyFill="1" applyBorder="1" applyAlignment="1">
      <alignment vertical="center" wrapText="1"/>
    </xf>
    <xf numFmtId="0" fontId="3" fillId="0" borderId="2" xfId="0" applyFont="1" applyFill="1" applyBorder="1" applyAlignment="1">
      <alignment horizontal="center" vertical="center"/>
    </xf>
    <xf numFmtId="0" fontId="3" fillId="0" borderId="17" xfId="0" applyNumberFormat="1" applyFont="1" applyFill="1" applyBorder="1" applyAlignment="1">
      <alignment horizontal="left" vertical="center" wrapText="1"/>
    </xf>
    <xf numFmtId="0" fontId="4" fillId="0" borderId="2" xfId="0" applyNumberFormat="1" applyFont="1" applyFill="1" applyBorder="1" applyAlignment="1">
      <alignment horizontal="left" vertical="center" wrapText="1"/>
    </xf>
    <xf numFmtId="0" fontId="4" fillId="0" borderId="3" xfId="0" applyNumberFormat="1" applyFont="1" applyFill="1" applyBorder="1" applyAlignment="1">
      <alignment horizontal="left" vertical="center" wrapText="1"/>
    </xf>
    <xf numFmtId="0" fontId="3" fillId="0" borderId="4" xfId="0" applyFont="1" applyFill="1" applyBorder="1" applyAlignment="1">
      <alignment horizontal="center" vertical="center"/>
    </xf>
    <xf numFmtId="0" fontId="3" fillId="0" borderId="18" xfId="0" applyNumberFormat="1" applyFont="1" applyFill="1" applyBorder="1" applyAlignment="1">
      <alignment vertical="center" wrapText="1"/>
    </xf>
    <xf numFmtId="3" fontId="20" fillId="0" borderId="4" xfId="0" applyNumberFormat="1" applyFont="1" applyFill="1" applyBorder="1" applyAlignment="1">
      <alignment vertical="center"/>
    </xf>
    <xf numFmtId="3" fontId="20" fillId="0" borderId="6" xfId="0" applyNumberFormat="1" applyFont="1" applyFill="1" applyBorder="1" applyAlignment="1">
      <alignment vertical="center"/>
    </xf>
    <xf numFmtId="0" fontId="9" fillId="0" borderId="19" xfId="0" applyFont="1" applyFill="1" applyBorder="1" applyAlignment="1">
      <alignment horizontal="left"/>
    </xf>
    <xf numFmtId="0" fontId="9" fillId="0" borderId="0" xfId="0" applyFont="1" applyFill="1" applyAlignment="1" quotePrefix="1">
      <alignment horizontal="left"/>
    </xf>
    <xf numFmtId="0" fontId="10" fillId="0" borderId="0" xfId="23" applyFont="1" applyFill="1">
      <alignment/>
      <protection/>
    </xf>
    <xf numFmtId="0" fontId="3" fillId="0" borderId="0" xfId="0" applyFont="1" applyFill="1" applyAlignment="1">
      <alignment horizontal="right"/>
    </xf>
    <xf numFmtId="0" fontId="4" fillId="0" borderId="0" xfId="0" applyFont="1" applyFill="1" applyAlignment="1">
      <alignment horizontal="center" wrapText="1"/>
    </xf>
    <xf numFmtId="0" fontId="9" fillId="0" borderId="0" xfId="0" applyFont="1" applyFill="1" applyAlignment="1">
      <alignment horizontal="left"/>
    </xf>
    <xf numFmtId="0" fontId="17" fillId="0" borderId="0" xfId="0" applyFont="1" applyFill="1" applyBorder="1" applyAlignment="1">
      <alignment horizontal="right"/>
    </xf>
    <xf numFmtId="0" fontId="4" fillId="0" borderId="1" xfId="0" applyFont="1" applyFill="1" applyBorder="1"/>
    <xf numFmtId="3" fontId="3" fillId="0" borderId="1" xfId="0" applyNumberFormat="1" applyFont="1" applyFill="1" applyBorder="1" applyAlignment="1">
      <alignment horizontal="right"/>
    </xf>
    <xf numFmtId="0" fontId="4" fillId="0" borderId="2" xfId="0" applyFont="1" applyFill="1" applyBorder="1"/>
    <xf numFmtId="3" fontId="5" fillId="0" borderId="2" xfId="0" applyNumberFormat="1" applyFont="1" applyFill="1" applyBorder="1"/>
    <xf numFmtId="0" fontId="3" fillId="0" borderId="2" xfId="0" applyFont="1" applyFill="1" applyBorder="1" applyAlignment="1">
      <alignment horizontal="justify" wrapText="1"/>
    </xf>
    <xf numFmtId="0" fontId="3" fillId="0" borderId="2" xfId="0" applyFont="1" applyFill="1" applyBorder="1" applyAlignment="1">
      <alignment horizontal="left" wrapText="1"/>
    </xf>
    <xf numFmtId="0" fontId="3" fillId="0" borderId="2" xfId="0" applyFont="1" applyFill="1" applyBorder="1"/>
    <xf numFmtId="0" fontId="4" fillId="0" borderId="2" xfId="0" applyFont="1" applyFill="1" applyBorder="1" applyAlignment="1">
      <alignment horizontal="center"/>
    </xf>
    <xf numFmtId="0" fontId="4" fillId="0" borderId="2" xfId="0" applyFont="1" applyFill="1" applyBorder="1" applyAlignment="1">
      <alignment horizontal="left" wrapText="1"/>
    </xf>
    <xf numFmtId="0" fontId="4" fillId="0" borderId="2" xfId="0" applyFont="1" applyFill="1" applyBorder="1" applyAlignment="1">
      <alignment horizontal="center" vertical="center"/>
    </xf>
    <xf numFmtId="0" fontId="21" fillId="0" borderId="2" xfId="0" applyFont="1" applyFill="1" applyBorder="1" applyAlignment="1">
      <alignment wrapText="1"/>
    </xf>
    <xf numFmtId="3" fontId="22" fillId="0" borderId="2" xfId="0" applyNumberFormat="1" applyFont="1" applyFill="1" applyBorder="1"/>
    <xf numFmtId="3" fontId="22" fillId="0" borderId="2" xfId="0" applyNumberFormat="1" applyFont="1" applyFill="1" applyBorder="1" applyAlignment="1">
      <alignment horizontal="right"/>
    </xf>
    <xf numFmtId="0" fontId="10" fillId="0" borderId="0" xfId="0" applyFont="1" applyFill="1"/>
    <xf numFmtId="167" fontId="4" fillId="0" borderId="2" xfId="30" applyNumberFormat="1" applyFont="1" applyFill="1" applyBorder="1" applyAlignment="1">
      <alignment vertical="center"/>
    </xf>
    <xf numFmtId="3" fontId="24" fillId="0" borderId="2" xfId="0" applyNumberFormat="1" applyFont="1" applyFill="1" applyBorder="1"/>
    <xf numFmtId="3" fontId="24" fillId="0" borderId="2" xfId="0" applyNumberFormat="1" applyFont="1" applyFill="1" applyBorder="1" applyAlignment="1">
      <alignment horizontal="right"/>
    </xf>
    <xf numFmtId="0" fontId="9" fillId="0" borderId="0" xfId="0" applyFont="1" applyFill="1"/>
    <xf numFmtId="0" fontId="3" fillId="0" borderId="4" xfId="0" applyFont="1" applyFill="1" applyBorder="1" applyAlignment="1">
      <alignment horizontal="center"/>
    </xf>
    <xf numFmtId="0" fontId="3" fillId="0" borderId="4" xfId="0" applyFont="1" applyFill="1" applyBorder="1"/>
    <xf numFmtId="3" fontId="22" fillId="0" borderId="4" xfId="0" applyNumberFormat="1" applyFont="1" applyFill="1" applyBorder="1"/>
    <xf numFmtId="3" fontId="22" fillId="0" borderId="4" xfId="0" applyNumberFormat="1" applyFont="1" applyFill="1" applyBorder="1" applyAlignment="1">
      <alignment horizontal="right"/>
    </xf>
    <xf numFmtId="0" fontId="10" fillId="0" borderId="0" xfId="0" applyFont="1" applyFill="1" applyAlignment="1">
      <alignment horizontal="right"/>
    </xf>
  </cellXfs>
  <cellStyles count="17">
    <cellStyle name="Normal" xfId="0"/>
    <cellStyle name="Percent" xfId="15"/>
    <cellStyle name="Currency" xfId="16"/>
    <cellStyle name="Currency [0]" xfId="17"/>
    <cellStyle name="Comma" xfId="18"/>
    <cellStyle name="Comma [0]" xfId="19"/>
    <cellStyle name="Comma 2" xfId="20"/>
    <cellStyle name="Currency 2" xfId="21"/>
    <cellStyle name="HAI" xfId="22"/>
    <cellStyle name="Normal 2" xfId="23"/>
    <cellStyle name="Normal 3" xfId="24"/>
    <cellStyle name="Normal 4" xfId="25"/>
    <cellStyle name="Normal 5" xfId="26"/>
    <cellStyle name="Normal 6" xfId="27"/>
    <cellStyle name="Normal 7" xfId="28"/>
    <cellStyle name="Normal 8" xfId="29"/>
    <cellStyle name="Comma 2 2" xfId="3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3"/>
  <sheetViews>
    <sheetView workbookViewId="0" topLeftCell="A1">
      <selection activeCell="D8" sqref="D8"/>
    </sheetView>
  </sheetViews>
  <sheetFormatPr defaultColWidth="12.8515625" defaultRowHeight="15"/>
  <cols>
    <col min="1" max="1" width="7.28125" style="3" customWidth="1"/>
    <col min="2" max="2" width="68.00390625" style="3" customWidth="1"/>
    <col min="3" max="4" width="16.28125" style="3" customWidth="1"/>
    <col min="5" max="6" width="13.421875" style="3" customWidth="1"/>
    <col min="7" max="16384" width="12.8515625" style="3" customWidth="1"/>
  </cols>
  <sheetData>
    <row r="1" spans="1:6" ht="21" customHeight="1">
      <c r="A1" s="1" t="s">
        <v>30</v>
      </c>
      <c r="B1" s="1"/>
      <c r="C1" s="1"/>
      <c r="D1" s="38" t="s">
        <v>19</v>
      </c>
      <c r="E1" s="39"/>
      <c r="F1" s="39"/>
    </row>
    <row r="2" spans="1:6" ht="33" customHeight="1">
      <c r="A2" s="2" t="s">
        <v>31</v>
      </c>
      <c r="B2" s="18"/>
      <c r="C2" s="19"/>
      <c r="D2" s="19"/>
      <c r="E2" s="19"/>
      <c r="F2" s="19"/>
    </row>
    <row r="3" spans="1:14" ht="12.75" customHeight="1">
      <c r="A3" s="40"/>
      <c r="B3" s="40"/>
      <c r="C3" s="40"/>
      <c r="D3" s="40"/>
      <c r="E3" s="40"/>
      <c r="F3" s="40"/>
      <c r="G3" s="4"/>
      <c r="H3" s="4"/>
      <c r="I3" s="4"/>
      <c r="J3" s="4"/>
      <c r="K3" s="4"/>
      <c r="L3" s="4"/>
      <c r="M3" s="4"/>
      <c r="N3" s="4"/>
    </row>
    <row r="4" spans="1:14" ht="19.5" customHeight="1">
      <c r="A4" s="23"/>
      <c r="B4" s="23"/>
      <c r="C4" s="23"/>
      <c r="D4" s="23"/>
      <c r="E4" s="23"/>
      <c r="F4" s="22" t="s">
        <v>0</v>
      </c>
      <c r="G4" s="24"/>
      <c r="H4" s="24"/>
      <c r="I4" s="24"/>
      <c r="J4" s="4"/>
      <c r="K4" s="4"/>
      <c r="L4" s="4"/>
      <c r="M4" s="4"/>
      <c r="N4" s="4"/>
    </row>
    <row r="5" spans="1:6" s="20" customFormat="1" ht="33" customHeight="1">
      <c r="A5" s="41" t="s">
        <v>1</v>
      </c>
      <c r="B5" s="41" t="s">
        <v>2</v>
      </c>
      <c r="C5" s="41" t="s">
        <v>20</v>
      </c>
      <c r="D5" s="41" t="s">
        <v>32</v>
      </c>
      <c r="E5" s="44" t="s">
        <v>21</v>
      </c>
      <c r="F5" s="45"/>
    </row>
    <row r="6" spans="1:6" s="20" customFormat="1" ht="16.5">
      <c r="A6" s="42"/>
      <c r="B6" s="42"/>
      <c r="C6" s="42"/>
      <c r="D6" s="42"/>
      <c r="E6" s="41" t="s">
        <v>20</v>
      </c>
      <c r="F6" s="41" t="s">
        <v>22</v>
      </c>
    </row>
    <row r="7" spans="1:6" s="20" customFormat="1" ht="30.75" customHeight="1">
      <c r="A7" s="43"/>
      <c r="B7" s="43"/>
      <c r="C7" s="43"/>
      <c r="D7" s="43"/>
      <c r="E7" s="46"/>
      <c r="F7" s="46"/>
    </row>
    <row r="8" spans="1:6" s="5" customFormat="1" ht="24.95" customHeight="1">
      <c r="A8" s="6" t="s">
        <v>3</v>
      </c>
      <c r="B8" s="25" t="s">
        <v>23</v>
      </c>
      <c r="C8" s="31">
        <f>C9</f>
        <v>4441500</v>
      </c>
      <c r="D8" s="31">
        <v>773404</v>
      </c>
      <c r="E8" s="7">
        <f>D8/C8*100</f>
        <v>17.41312619610492</v>
      </c>
      <c r="F8" s="32">
        <v>112.45815920875467</v>
      </c>
    </row>
    <row r="9" spans="1:6" s="5" customFormat="1" ht="24.95" customHeight="1">
      <c r="A9" s="8" t="s">
        <v>5</v>
      </c>
      <c r="B9" s="9" t="s">
        <v>24</v>
      </c>
      <c r="C9" s="29">
        <v>4441500</v>
      </c>
      <c r="D9" s="31">
        <v>773404</v>
      </c>
      <c r="E9" s="10">
        <f aca="true" t="shared" si="0" ref="E9:E22">D9/C9*100</f>
        <v>17.41312619610492</v>
      </c>
      <c r="F9" s="33">
        <v>112.45815920875467</v>
      </c>
    </row>
    <row r="10" spans="1:6" s="5" customFormat="1" ht="24.95" customHeight="1">
      <c r="A10" s="14">
        <v>1</v>
      </c>
      <c r="B10" s="15" t="s">
        <v>17</v>
      </c>
      <c r="C10" s="30">
        <v>4261500</v>
      </c>
      <c r="D10" s="34">
        <v>712827</v>
      </c>
      <c r="E10" s="10">
        <f t="shared" si="0"/>
        <v>16.72713833157339</v>
      </c>
      <c r="F10" s="10">
        <v>105.90838855376936</v>
      </c>
    </row>
    <row r="11" spans="1:6" s="5" customFormat="1" ht="24.95" customHeight="1">
      <c r="A11" s="14">
        <v>2</v>
      </c>
      <c r="B11" s="15" t="s">
        <v>25</v>
      </c>
      <c r="C11" s="10"/>
      <c r="D11" s="10"/>
      <c r="E11" s="10"/>
      <c r="F11" s="10"/>
    </row>
    <row r="12" spans="1:6" s="5" customFormat="1" ht="24.95" customHeight="1">
      <c r="A12" s="14">
        <v>3</v>
      </c>
      <c r="B12" s="15" t="s">
        <v>26</v>
      </c>
      <c r="C12" s="30">
        <v>180000</v>
      </c>
      <c r="D12" s="10">
        <v>60577</v>
      </c>
      <c r="E12" s="10">
        <f t="shared" si="0"/>
        <v>33.653888888888886</v>
      </c>
      <c r="F12" s="10">
        <v>413.04377471703265</v>
      </c>
    </row>
    <row r="13" spans="1:6" s="5" customFormat="1" ht="24.95" customHeight="1">
      <c r="A13" s="14">
        <v>4</v>
      </c>
      <c r="B13" s="15" t="s">
        <v>18</v>
      </c>
      <c r="C13" s="10"/>
      <c r="D13" s="10"/>
      <c r="E13" s="10"/>
      <c r="F13" s="10"/>
    </row>
    <row r="14" spans="1:6" s="5" customFormat="1" ht="24.95" customHeight="1">
      <c r="A14" s="8" t="s">
        <v>6</v>
      </c>
      <c r="B14" s="9" t="s">
        <v>7</v>
      </c>
      <c r="C14" s="13"/>
      <c r="D14" s="13"/>
      <c r="E14" s="13"/>
      <c r="F14" s="13"/>
    </row>
    <row r="15" spans="1:6" s="5" customFormat="1" ht="24.95" customHeight="1">
      <c r="A15" s="8" t="s">
        <v>4</v>
      </c>
      <c r="B15" s="26" t="s">
        <v>8</v>
      </c>
      <c r="C15" s="10">
        <v>12507865</v>
      </c>
      <c r="D15" s="10">
        <v>3746661</v>
      </c>
      <c r="E15" s="13">
        <f t="shared" si="0"/>
        <v>29.954440665932996</v>
      </c>
      <c r="F15" s="13">
        <v>143.8215622116207</v>
      </c>
    </row>
    <row r="16" spans="1:6" s="5" customFormat="1" ht="24.95" customHeight="1">
      <c r="A16" s="8" t="s">
        <v>5</v>
      </c>
      <c r="B16" s="9" t="s">
        <v>27</v>
      </c>
      <c r="C16" s="10">
        <v>9822967</v>
      </c>
      <c r="D16" s="10">
        <v>3215502</v>
      </c>
      <c r="E16" s="13">
        <f t="shared" si="0"/>
        <v>32.73452919062031</v>
      </c>
      <c r="F16" s="13">
        <v>152.16391576120006</v>
      </c>
    </row>
    <row r="17" spans="1:6" s="5" customFormat="1" ht="24.95" customHeight="1">
      <c r="A17" s="11">
        <v>1</v>
      </c>
      <c r="B17" s="12" t="s">
        <v>9</v>
      </c>
      <c r="C17" s="10">
        <v>2121490</v>
      </c>
      <c r="D17" s="10">
        <v>716855</v>
      </c>
      <c r="E17" s="13">
        <f t="shared" si="0"/>
        <v>33.79016634535162</v>
      </c>
      <c r="F17" s="13">
        <v>174.45462775484773</v>
      </c>
    </row>
    <row r="18" spans="1:6" s="5" customFormat="1" ht="24.95" customHeight="1">
      <c r="A18" s="11">
        <v>2</v>
      </c>
      <c r="B18" s="12" t="s">
        <v>10</v>
      </c>
      <c r="C18" s="13">
        <v>7501225</v>
      </c>
      <c r="D18" s="13">
        <v>2497347</v>
      </c>
      <c r="E18" s="13">
        <f t="shared" si="0"/>
        <v>33.292522221370504</v>
      </c>
      <c r="F18" s="35">
        <v>146.81890520179357</v>
      </c>
    </row>
    <row r="19" spans="1:6" s="5" customFormat="1" ht="24.95" customHeight="1">
      <c r="A19" s="11">
        <v>3</v>
      </c>
      <c r="B19" s="12" t="s">
        <v>11</v>
      </c>
      <c r="C19" s="13">
        <v>2800</v>
      </c>
      <c r="D19" s="13">
        <v>0</v>
      </c>
      <c r="E19" s="13">
        <f t="shared" si="0"/>
        <v>0</v>
      </c>
      <c r="F19" s="13">
        <v>0</v>
      </c>
    </row>
    <row r="20" spans="1:6" s="5" customFormat="1" ht="24.95" customHeight="1">
      <c r="A20" s="11">
        <v>4</v>
      </c>
      <c r="B20" s="12" t="s">
        <v>12</v>
      </c>
      <c r="C20" s="13">
        <v>1300</v>
      </c>
      <c r="D20" s="13">
        <v>1300</v>
      </c>
      <c r="E20" s="13">
        <f t="shared" si="0"/>
        <v>100</v>
      </c>
      <c r="F20" s="13">
        <v>100</v>
      </c>
    </row>
    <row r="21" spans="1:6" s="5" customFormat="1" ht="24.95" customHeight="1">
      <c r="A21" s="11">
        <v>5</v>
      </c>
      <c r="B21" s="12" t="s">
        <v>13</v>
      </c>
      <c r="C21" s="13">
        <v>196152</v>
      </c>
      <c r="D21" s="13"/>
      <c r="E21" s="13"/>
      <c r="F21" s="13"/>
    </row>
    <row r="22" spans="1:6" s="5" customFormat="1" ht="24.95" customHeight="1">
      <c r="A22" s="8" t="s">
        <v>6</v>
      </c>
      <c r="B22" s="9" t="s">
        <v>28</v>
      </c>
      <c r="C22" s="10">
        <v>2684898</v>
      </c>
      <c r="D22" s="10">
        <v>531159</v>
      </c>
      <c r="E22" s="13">
        <f t="shared" si="0"/>
        <v>19.783209641483587</v>
      </c>
      <c r="F22" s="36">
        <v>107.98263036879972</v>
      </c>
    </row>
    <row r="23" spans="1:6" s="5" customFormat="1" ht="24.95" customHeight="1">
      <c r="A23" s="8" t="s">
        <v>14</v>
      </c>
      <c r="B23" s="26" t="s">
        <v>15</v>
      </c>
      <c r="C23" s="13"/>
      <c r="D23" s="13"/>
      <c r="E23" s="13"/>
      <c r="F23" s="13"/>
    </row>
    <row r="24" spans="1:6" s="17" customFormat="1" ht="24.95" customHeight="1">
      <c r="A24" s="21" t="s">
        <v>16</v>
      </c>
      <c r="B24" s="27" t="s">
        <v>29</v>
      </c>
      <c r="C24" s="28"/>
      <c r="D24" s="28"/>
      <c r="E24" s="28"/>
      <c r="F24" s="28"/>
    </row>
    <row r="25" spans="1:6" ht="19.5" customHeight="1">
      <c r="A25" s="16"/>
      <c r="B25" s="16"/>
      <c r="C25" s="5"/>
      <c r="D25" s="5"/>
      <c r="E25" s="5"/>
      <c r="F25" s="5"/>
    </row>
    <row r="26" spans="1:6" ht="18.75">
      <c r="A26" s="5"/>
      <c r="B26" s="16"/>
      <c r="C26" s="5"/>
      <c r="D26" s="5"/>
      <c r="E26" s="5"/>
      <c r="F26" s="5"/>
    </row>
    <row r="27" spans="1:6" ht="11.25" customHeight="1">
      <c r="A27" s="5"/>
      <c r="B27" s="5"/>
      <c r="C27" s="5"/>
      <c r="D27" s="5"/>
      <c r="E27" s="5"/>
      <c r="F27" s="5"/>
    </row>
    <row r="28" spans="1:6" ht="18.75">
      <c r="A28" s="5"/>
      <c r="B28" s="5"/>
      <c r="C28" s="5"/>
      <c r="D28" s="5"/>
      <c r="E28" s="5"/>
      <c r="F28" s="5"/>
    </row>
    <row r="29" spans="1:6" ht="18.75">
      <c r="A29" s="5"/>
      <c r="B29" s="5"/>
      <c r="C29" s="5"/>
      <c r="D29" s="5"/>
      <c r="E29" s="5"/>
      <c r="F29" s="5"/>
    </row>
    <row r="30" spans="1:6" ht="18.75">
      <c r="A30" s="5"/>
      <c r="B30" s="5"/>
      <c r="C30" s="5"/>
      <c r="D30" s="5"/>
      <c r="E30" s="5"/>
      <c r="F30" s="5"/>
    </row>
    <row r="31" spans="1:6" ht="18.75">
      <c r="A31" s="5"/>
      <c r="B31" s="5"/>
      <c r="C31" s="5"/>
      <c r="D31" s="5"/>
      <c r="E31" s="5"/>
      <c r="F31" s="5"/>
    </row>
    <row r="32" spans="1:6" ht="18.75">
      <c r="A32" s="5"/>
      <c r="B32" s="5"/>
      <c r="C32" s="5"/>
      <c r="D32" s="5"/>
      <c r="E32" s="5"/>
      <c r="F32" s="5"/>
    </row>
    <row r="33" spans="1:6" ht="18.75">
      <c r="A33" s="5"/>
      <c r="B33" s="5"/>
      <c r="C33" s="5"/>
      <c r="D33" s="5"/>
      <c r="E33" s="5"/>
      <c r="F33" s="5"/>
    </row>
  </sheetData>
  <mergeCells count="9">
    <mergeCell ref="D1:F1"/>
    <mergeCell ref="A3:F3"/>
    <mergeCell ref="A5:A7"/>
    <mergeCell ref="B5:B7"/>
    <mergeCell ref="C5:C7"/>
    <mergeCell ref="D5:D7"/>
    <mergeCell ref="E5:F5"/>
    <mergeCell ref="E6:E7"/>
    <mergeCell ref="F6:F7"/>
  </mergeCells>
  <printOptions/>
  <pageMargins left="0.42" right="0.38"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F44"/>
  <sheetViews>
    <sheetView tabSelected="1" workbookViewId="0" topLeftCell="A1">
      <selection activeCell="B6" sqref="B6:B7"/>
    </sheetView>
  </sheetViews>
  <sheetFormatPr defaultColWidth="12.8515625" defaultRowHeight="15"/>
  <cols>
    <col min="1" max="1" width="7.28125" style="3" customWidth="1"/>
    <col min="2" max="2" width="79.28125" style="3" customWidth="1"/>
    <col min="3" max="4" width="14.57421875" style="3" customWidth="1"/>
    <col min="5" max="6" width="12.00390625" style="3" customWidth="1"/>
    <col min="7" max="16384" width="12.8515625" style="3" customWidth="1"/>
  </cols>
  <sheetData>
    <row r="1" spans="1:6" ht="21" customHeight="1">
      <c r="A1" s="1" t="s">
        <v>30</v>
      </c>
      <c r="B1" s="1"/>
      <c r="C1" s="1"/>
      <c r="D1" s="38" t="s">
        <v>33</v>
      </c>
      <c r="E1" s="38"/>
      <c r="F1" s="38"/>
    </row>
    <row r="2" spans="1:6" ht="18.75">
      <c r="A2" s="47"/>
      <c r="B2" s="47"/>
      <c r="C2" s="48"/>
      <c r="D2" s="48"/>
      <c r="E2" s="48"/>
      <c r="F2" s="48"/>
    </row>
    <row r="3" spans="1:6" ht="27" customHeight="1">
      <c r="A3" s="49" t="s">
        <v>34</v>
      </c>
      <c r="B3" s="18"/>
      <c r="C3" s="19"/>
      <c r="D3" s="19"/>
      <c r="E3" s="19"/>
      <c r="F3" s="19"/>
    </row>
    <row r="4" spans="1:6" ht="15">
      <c r="A4" s="40"/>
      <c r="B4" s="40"/>
      <c r="C4" s="40"/>
      <c r="D4" s="40"/>
      <c r="E4" s="40"/>
      <c r="F4" s="40"/>
    </row>
    <row r="5" spans="1:6" ht="17.25" customHeight="1">
      <c r="A5" s="50"/>
      <c r="B5" s="50"/>
      <c r="C5" s="50"/>
      <c r="D5" s="51"/>
      <c r="E5" s="52"/>
      <c r="F5" s="22" t="s">
        <v>0</v>
      </c>
    </row>
    <row r="6" spans="1:6" s="20" customFormat="1" ht="34.9" customHeight="1">
      <c r="A6" s="53" t="s">
        <v>1</v>
      </c>
      <c r="B6" s="54" t="s">
        <v>2</v>
      </c>
      <c r="C6" s="55" t="s">
        <v>20</v>
      </c>
      <c r="D6" s="56" t="s">
        <v>32</v>
      </c>
      <c r="E6" s="57" t="s">
        <v>21</v>
      </c>
      <c r="F6" s="58"/>
    </row>
    <row r="7" spans="1:6" s="20" customFormat="1" ht="52.15" customHeight="1">
      <c r="A7" s="53"/>
      <c r="B7" s="53"/>
      <c r="C7" s="59"/>
      <c r="D7" s="60"/>
      <c r="E7" s="61" t="s">
        <v>20</v>
      </c>
      <c r="F7" s="62" t="s">
        <v>22</v>
      </c>
    </row>
    <row r="8" spans="1:6" s="67" customFormat="1" ht="21" customHeight="1">
      <c r="A8" s="63" t="s">
        <v>3</v>
      </c>
      <c r="B8" s="64" t="s">
        <v>35</v>
      </c>
      <c r="C8" s="65">
        <v>4441500</v>
      </c>
      <c r="D8" s="66">
        <v>773404</v>
      </c>
      <c r="E8" s="32">
        <f>D8/C8*100</f>
        <v>17.41312619610492</v>
      </c>
      <c r="F8" s="32">
        <v>112.45815920875467</v>
      </c>
    </row>
    <row r="9" spans="1:6" s="5" customFormat="1" ht="21" customHeight="1">
      <c r="A9" s="8" t="s">
        <v>5</v>
      </c>
      <c r="B9" s="9" t="s">
        <v>17</v>
      </c>
      <c r="C9" s="33">
        <v>4261500</v>
      </c>
      <c r="D9" s="34">
        <v>712827</v>
      </c>
      <c r="E9" s="33">
        <f aca="true" t="shared" si="0" ref="E9:E37">D9/C9*100</f>
        <v>16.72713833157339</v>
      </c>
      <c r="F9" s="33">
        <v>105.90838855376936</v>
      </c>
    </row>
    <row r="10" spans="1:6" s="5" customFormat="1" ht="21" customHeight="1">
      <c r="A10" s="11">
        <v>1</v>
      </c>
      <c r="B10" s="12" t="s">
        <v>36</v>
      </c>
      <c r="C10" s="68">
        <v>1227000</v>
      </c>
      <c r="D10" s="69">
        <v>144292</v>
      </c>
      <c r="E10" s="68">
        <f t="shared" si="0"/>
        <v>11.759739201303994</v>
      </c>
      <c r="F10" s="68">
        <v>57.65692741912019</v>
      </c>
    </row>
    <row r="11" spans="1:6" s="5" customFormat="1" ht="21" customHeight="1">
      <c r="A11" s="11">
        <f>+A10+1</f>
        <v>2</v>
      </c>
      <c r="B11" s="12" t="s">
        <v>37</v>
      </c>
      <c r="C11" s="68">
        <v>116000</v>
      </c>
      <c r="D11" s="69">
        <v>34983</v>
      </c>
      <c r="E11" s="68">
        <f t="shared" si="0"/>
        <v>30.157758620689656</v>
      </c>
      <c r="F11" s="68">
        <v>85</v>
      </c>
    </row>
    <row r="12" spans="1:6" s="5" customFormat="1" ht="21" customHeight="1">
      <c r="A12" s="11">
        <f>A11+1</f>
        <v>3</v>
      </c>
      <c r="B12" s="12" t="s">
        <v>38</v>
      </c>
      <c r="C12" s="68">
        <v>520000</v>
      </c>
      <c r="D12" s="69">
        <v>125322</v>
      </c>
      <c r="E12" s="68">
        <f t="shared" si="0"/>
        <v>24.100384615384616</v>
      </c>
      <c r="F12" s="68">
        <v>94</v>
      </c>
    </row>
    <row r="13" spans="1:6" s="5" customFormat="1" ht="21" customHeight="1">
      <c r="A13" s="11">
        <f>A12+1</f>
        <v>4</v>
      </c>
      <c r="B13" s="12" t="s">
        <v>39</v>
      </c>
      <c r="C13" s="70">
        <v>130000</v>
      </c>
      <c r="D13" s="71">
        <v>30617</v>
      </c>
      <c r="E13" s="70">
        <f t="shared" si="0"/>
        <v>23.551538461538463</v>
      </c>
      <c r="F13" s="70">
        <v>143</v>
      </c>
    </row>
    <row r="14" spans="1:6" s="5" customFormat="1" ht="21" customHeight="1">
      <c r="A14" s="11">
        <f>A13+1</f>
        <v>5</v>
      </c>
      <c r="B14" s="12" t="s">
        <v>40</v>
      </c>
      <c r="C14" s="70">
        <v>290000</v>
      </c>
      <c r="D14" s="71">
        <v>65813</v>
      </c>
      <c r="E14" s="70">
        <f t="shared" si="0"/>
        <v>22.694137931034483</v>
      </c>
      <c r="F14" s="70">
        <v>101</v>
      </c>
    </row>
    <row r="15" spans="1:6" s="5" customFormat="1" ht="21" customHeight="1">
      <c r="A15" s="11">
        <f>A14+1</f>
        <v>6</v>
      </c>
      <c r="B15" s="12" t="s">
        <v>41</v>
      </c>
      <c r="C15" s="70">
        <v>140000</v>
      </c>
      <c r="D15" s="71">
        <v>25624</v>
      </c>
      <c r="E15" s="70">
        <f t="shared" si="0"/>
        <v>18.302857142857142</v>
      </c>
      <c r="F15" s="70">
        <v>149</v>
      </c>
    </row>
    <row r="16" spans="1:6" s="5" customFormat="1" ht="21" customHeight="1">
      <c r="A16" s="11">
        <f>A15+1</f>
        <v>7</v>
      </c>
      <c r="B16" s="12" t="s">
        <v>42</v>
      </c>
      <c r="C16" s="70">
        <v>60000</v>
      </c>
      <c r="D16" s="71">
        <v>16628</v>
      </c>
      <c r="E16" s="70">
        <f t="shared" si="0"/>
        <v>27.713333333333335</v>
      </c>
      <c r="F16" s="70">
        <v>109</v>
      </c>
    </row>
    <row r="17" spans="1:6" s="5" customFormat="1" ht="21" customHeight="1">
      <c r="A17" s="11">
        <v>8</v>
      </c>
      <c r="B17" s="12" t="s">
        <v>43</v>
      </c>
      <c r="C17" s="70">
        <f>SUM(C18:C22)</f>
        <v>1553000</v>
      </c>
      <c r="D17" s="70">
        <f>SUM(D18:D22)</f>
        <v>111146</v>
      </c>
      <c r="E17" s="70">
        <f t="shared" si="0"/>
        <v>7.156857694784288</v>
      </c>
      <c r="F17" s="70">
        <v>334.5429490124024</v>
      </c>
    </row>
    <row r="18" spans="1:6" s="5" customFormat="1" ht="21" customHeight="1">
      <c r="A18" s="72" t="s">
        <v>44</v>
      </c>
      <c r="B18" s="73" t="s">
        <v>45</v>
      </c>
      <c r="C18" s="33"/>
      <c r="D18" s="34"/>
      <c r="E18" s="33"/>
      <c r="F18" s="33"/>
    </row>
    <row r="19" spans="1:6" s="5" customFormat="1" ht="21" customHeight="1">
      <c r="A19" s="72" t="s">
        <v>44</v>
      </c>
      <c r="B19" s="73" t="s">
        <v>46</v>
      </c>
      <c r="C19" s="33">
        <v>5000</v>
      </c>
      <c r="D19" s="34">
        <v>453</v>
      </c>
      <c r="E19" s="33">
        <f t="shared" si="0"/>
        <v>9.06</v>
      </c>
      <c r="F19" s="33">
        <v>259</v>
      </c>
    </row>
    <row r="20" spans="1:6" s="5" customFormat="1" ht="21" customHeight="1">
      <c r="A20" s="72" t="s">
        <v>44</v>
      </c>
      <c r="B20" s="73" t="s">
        <v>47</v>
      </c>
      <c r="C20" s="68">
        <v>1500000</v>
      </c>
      <c r="D20" s="69">
        <v>93710</v>
      </c>
      <c r="E20" s="68">
        <f t="shared" si="0"/>
        <v>6.247333333333334</v>
      </c>
      <c r="F20" s="68">
        <v>206</v>
      </c>
    </row>
    <row r="21" spans="1:6" s="5" customFormat="1" ht="21" customHeight="1">
      <c r="A21" s="72" t="s">
        <v>44</v>
      </c>
      <c r="B21" s="73" t="s">
        <v>48</v>
      </c>
      <c r="C21" s="70">
        <v>47000</v>
      </c>
      <c r="D21" s="71">
        <v>16820</v>
      </c>
      <c r="E21" s="70">
        <f t="shared" si="0"/>
        <v>35.78723404255319</v>
      </c>
      <c r="F21" s="70">
        <v>77</v>
      </c>
    </row>
    <row r="22" spans="1:6" s="5" customFormat="1" ht="21" customHeight="1">
      <c r="A22" s="72" t="s">
        <v>44</v>
      </c>
      <c r="B22" s="73" t="s">
        <v>49</v>
      </c>
      <c r="C22" s="70">
        <v>1000</v>
      </c>
      <c r="D22" s="71">
        <v>163</v>
      </c>
      <c r="E22" s="70">
        <f t="shared" si="0"/>
        <v>16.3</v>
      </c>
      <c r="F22" s="70"/>
    </row>
    <row r="23" spans="1:6" s="5" customFormat="1" ht="21" customHeight="1">
      <c r="A23" s="11">
        <v>9</v>
      </c>
      <c r="B23" s="12" t="s">
        <v>50</v>
      </c>
      <c r="C23" s="68">
        <v>140000</v>
      </c>
      <c r="D23" s="69">
        <v>115184</v>
      </c>
      <c r="E23" s="68">
        <f t="shared" si="0"/>
        <v>82.27428571428571</v>
      </c>
      <c r="F23" s="68">
        <v>274</v>
      </c>
    </row>
    <row r="24" spans="1:6" s="5" customFormat="1" ht="32.25">
      <c r="A24" s="74">
        <f>A23+1</f>
        <v>10</v>
      </c>
      <c r="B24" s="75" t="s">
        <v>51</v>
      </c>
      <c r="C24" s="33">
        <v>500</v>
      </c>
      <c r="D24" s="34">
        <v>150</v>
      </c>
      <c r="E24" s="33">
        <f t="shared" si="0"/>
        <v>30</v>
      </c>
      <c r="F24" s="33"/>
    </row>
    <row r="25" spans="1:6" s="5" customFormat="1" ht="21" customHeight="1">
      <c r="A25" s="11">
        <v>11</v>
      </c>
      <c r="B25" s="12" t="s">
        <v>52</v>
      </c>
      <c r="C25" s="33">
        <v>9000</v>
      </c>
      <c r="D25" s="34">
        <v>2103</v>
      </c>
      <c r="E25" s="33">
        <f t="shared" si="0"/>
        <v>23.366666666666667</v>
      </c>
      <c r="F25" s="33">
        <v>106.78824721377913</v>
      </c>
    </row>
    <row r="26" spans="1:6" s="5" customFormat="1" ht="21.6" customHeight="1">
      <c r="A26" s="11">
        <f>A25+1</f>
        <v>12</v>
      </c>
      <c r="B26" s="12" t="s">
        <v>53</v>
      </c>
      <c r="C26" s="70">
        <v>1000</v>
      </c>
      <c r="D26" s="76">
        <v>183</v>
      </c>
      <c r="E26" s="77">
        <f t="shared" si="0"/>
        <v>18.3</v>
      </c>
      <c r="F26" s="77">
        <v>26</v>
      </c>
    </row>
    <row r="27" spans="1:6" s="5" customFormat="1" ht="21.6" customHeight="1">
      <c r="A27" s="11">
        <f>A26+1</f>
        <v>13</v>
      </c>
      <c r="B27" s="12" t="s">
        <v>54</v>
      </c>
      <c r="C27" s="77">
        <v>75000</v>
      </c>
      <c r="D27" s="76">
        <v>25867</v>
      </c>
      <c r="E27" s="77">
        <f t="shared" si="0"/>
        <v>34.489333333333335</v>
      </c>
      <c r="F27" s="77">
        <v>172</v>
      </c>
    </row>
    <row r="28" spans="1:6" s="5" customFormat="1" ht="21.6" customHeight="1">
      <c r="A28" s="8" t="s">
        <v>6</v>
      </c>
      <c r="B28" s="9" t="s">
        <v>25</v>
      </c>
      <c r="C28" s="77"/>
      <c r="D28" s="76"/>
      <c r="E28" s="77"/>
      <c r="F28" s="77"/>
    </row>
    <row r="29" spans="1:6" s="5" customFormat="1" ht="21.6" customHeight="1">
      <c r="A29" s="8" t="s">
        <v>55</v>
      </c>
      <c r="B29" s="9" t="s">
        <v>56</v>
      </c>
      <c r="C29" s="77">
        <v>180000</v>
      </c>
      <c r="D29" s="76">
        <v>60577</v>
      </c>
      <c r="E29" s="77">
        <f t="shared" si="0"/>
        <v>33.653888888888886</v>
      </c>
      <c r="F29" s="77">
        <v>413</v>
      </c>
    </row>
    <row r="30" spans="1:6" s="5" customFormat="1" ht="21.6" customHeight="1">
      <c r="A30" s="11">
        <v>1</v>
      </c>
      <c r="B30" s="12" t="s">
        <v>57</v>
      </c>
      <c r="C30" s="77"/>
      <c r="D30" s="76"/>
      <c r="E30" s="77"/>
      <c r="F30" s="77"/>
    </row>
    <row r="31" spans="1:6" s="5" customFormat="1" ht="21.6" customHeight="1">
      <c r="A31" s="11">
        <f>A30+1</f>
        <v>2</v>
      </c>
      <c r="B31" s="12" t="s">
        <v>58</v>
      </c>
      <c r="C31" s="77"/>
      <c r="D31" s="76"/>
      <c r="E31" s="77"/>
      <c r="F31" s="77"/>
    </row>
    <row r="32" spans="1:6" s="5" customFormat="1" ht="21.6" customHeight="1">
      <c r="A32" s="11">
        <f>A31+1</f>
        <v>3</v>
      </c>
      <c r="B32" s="12" t="s">
        <v>59</v>
      </c>
      <c r="C32" s="77"/>
      <c r="D32" s="76"/>
      <c r="E32" s="77"/>
      <c r="F32" s="77"/>
    </row>
    <row r="33" spans="1:6" s="5" customFormat="1" ht="21.6" customHeight="1">
      <c r="A33" s="11">
        <f>A32+1</f>
        <v>4</v>
      </c>
      <c r="B33" s="12" t="s">
        <v>60</v>
      </c>
      <c r="C33" s="77"/>
      <c r="D33" s="76"/>
      <c r="E33" s="77"/>
      <c r="F33" s="77"/>
    </row>
    <row r="34" spans="1:6" s="5" customFormat="1" ht="21.6" customHeight="1">
      <c r="A34" s="11">
        <v>5</v>
      </c>
      <c r="B34" s="12" t="s">
        <v>61</v>
      </c>
      <c r="C34" s="77"/>
      <c r="D34" s="76"/>
      <c r="E34" s="77"/>
      <c r="F34" s="77"/>
    </row>
    <row r="35" spans="1:6" s="5" customFormat="1" ht="21.6" customHeight="1">
      <c r="A35" s="11">
        <v>6</v>
      </c>
      <c r="B35" s="78" t="s">
        <v>62</v>
      </c>
      <c r="C35" s="77"/>
      <c r="D35" s="76"/>
      <c r="E35" s="77"/>
      <c r="F35" s="77"/>
    </row>
    <row r="36" spans="1:6" s="5" customFormat="1" ht="21.6" customHeight="1">
      <c r="A36" s="8" t="s">
        <v>63</v>
      </c>
      <c r="B36" s="79" t="s">
        <v>18</v>
      </c>
      <c r="C36" s="77"/>
      <c r="D36" s="80"/>
      <c r="E36" s="77"/>
      <c r="F36" s="77"/>
    </row>
    <row r="37" spans="1:6" s="5" customFormat="1" ht="21" customHeight="1">
      <c r="A37" s="81" t="s">
        <v>4</v>
      </c>
      <c r="B37" s="82" t="s">
        <v>64</v>
      </c>
      <c r="C37" s="80">
        <v>12507865</v>
      </c>
      <c r="D37" s="80">
        <v>4726445</v>
      </c>
      <c r="E37" s="77">
        <f t="shared" si="0"/>
        <v>37.78778392635354</v>
      </c>
      <c r="F37" s="77">
        <v>179</v>
      </c>
    </row>
    <row r="38" spans="1:6" s="5" customFormat="1" ht="21" customHeight="1">
      <c r="A38" s="83">
        <v>1</v>
      </c>
      <c r="B38" s="84" t="s">
        <v>65</v>
      </c>
      <c r="C38" s="85"/>
      <c r="D38" s="86"/>
      <c r="E38" s="77"/>
      <c r="F38" s="77"/>
    </row>
    <row r="39" spans="1:6" s="5" customFormat="1" ht="21" customHeight="1">
      <c r="A39" s="87">
        <v>2</v>
      </c>
      <c r="B39" s="88" t="s">
        <v>66</v>
      </c>
      <c r="C39" s="89"/>
      <c r="D39" s="90"/>
      <c r="E39" s="89"/>
      <c r="F39" s="89"/>
    </row>
    <row r="40" spans="1:6" ht="15.95" customHeight="1">
      <c r="A40" s="91"/>
      <c r="B40" s="91"/>
      <c r="C40" s="91"/>
      <c r="D40" s="91"/>
      <c r="E40" s="91"/>
      <c r="F40" s="91"/>
    </row>
    <row r="41" spans="1:6" ht="22.5" customHeight="1">
      <c r="A41" s="5"/>
      <c r="B41" s="92"/>
      <c r="C41" s="5"/>
      <c r="D41" s="5"/>
      <c r="E41" s="5"/>
      <c r="F41" s="5"/>
    </row>
    <row r="42" spans="1:6" ht="18.75">
      <c r="A42" s="5"/>
      <c r="B42" s="92"/>
      <c r="C42" s="5"/>
      <c r="D42" s="5"/>
      <c r="E42" s="5"/>
      <c r="F42" s="5"/>
    </row>
    <row r="43" spans="1:6" ht="18.75">
      <c r="A43" s="93"/>
      <c r="B43" s="92"/>
      <c r="C43" s="5"/>
      <c r="D43" s="5"/>
      <c r="E43" s="5"/>
      <c r="F43" s="5"/>
    </row>
    <row r="44" spans="1:6" ht="18.75">
      <c r="A44" s="93"/>
      <c r="B44" s="92"/>
      <c r="C44" s="5"/>
      <c r="D44" s="5"/>
      <c r="E44" s="5"/>
      <c r="F44" s="5"/>
    </row>
  </sheetData>
  <mergeCells count="9">
    <mergeCell ref="A40:F40"/>
    <mergeCell ref="D1:F1"/>
    <mergeCell ref="A4:F4"/>
    <mergeCell ref="A5:C5"/>
    <mergeCell ref="A6:A7"/>
    <mergeCell ref="B6:B7"/>
    <mergeCell ref="C6:C7"/>
    <mergeCell ref="D6:D7"/>
    <mergeCell ref="E6:F6"/>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38"/>
  <sheetViews>
    <sheetView workbookViewId="0" topLeftCell="A1">
      <selection activeCell="A1" sqref="A1:XFD1048576"/>
    </sheetView>
  </sheetViews>
  <sheetFormatPr defaultColWidth="12.8515625" defaultRowHeight="15"/>
  <cols>
    <col min="1" max="1" width="7.28125" style="3" customWidth="1"/>
    <col min="2" max="2" width="72.8515625" style="3" customWidth="1"/>
    <col min="3" max="4" width="15.28125" style="3" customWidth="1"/>
    <col min="5" max="6" width="13.57421875" style="94" customWidth="1"/>
    <col min="7" max="16384" width="12.8515625" style="3" customWidth="1"/>
  </cols>
  <sheetData>
    <row r="1" spans="1:6" ht="21" customHeight="1">
      <c r="A1" s="1" t="s">
        <v>30</v>
      </c>
      <c r="B1" s="1"/>
      <c r="C1" s="94"/>
      <c r="D1" s="18"/>
      <c r="E1" s="39" t="s">
        <v>67</v>
      </c>
      <c r="F1" s="39"/>
    </row>
    <row r="2" spans="1:6" ht="18.75">
      <c r="A2" s="1"/>
      <c r="B2" s="1"/>
      <c r="C2" s="94"/>
      <c r="D2" s="18"/>
      <c r="E2" s="37"/>
      <c r="F2" s="37"/>
    </row>
    <row r="3" spans="1:6" ht="15">
      <c r="A3" s="95" t="s">
        <v>68</v>
      </c>
      <c r="B3" s="95"/>
      <c r="C3" s="95"/>
      <c r="D3" s="95"/>
      <c r="E3" s="95"/>
      <c r="F3" s="95"/>
    </row>
    <row r="4" spans="1:6" ht="15">
      <c r="A4" s="40"/>
      <c r="B4" s="40"/>
      <c r="C4" s="40"/>
      <c r="D4" s="40"/>
      <c r="E4" s="40"/>
      <c r="F4" s="40"/>
    </row>
    <row r="5" spans="1:6" ht="19.5" customHeight="1">
      <c r="A5" s="96"/>
      <c r="B5" s="96"/>
      <c r="C5" s="5"/>
      <c r="D5" s="97" t="s">
        <v>0</v>
      </c>
      <c r="E5" s="97"/>
      <c r="F5" s="97"/>
    </row>
    <row r="6" spans="1:6" s="20" customFormat="1" ht="37.5" customHeight="1">
      <c r="A6" s="53" t="s">
        <v>1</v>
      </c>
      <c r="B6" s="54" t="s">
        <v>2</v>
      </c>
      <c r="C6" s="55" t="s">
        <v>20</v>
      </c>
      <c r="D6" s="56" t="s">
        <v>69</v>
      </c>
      <c r="E6" s="57" t="s">
        <v>21</v>
      </c>
      <c r="F6" s="58"/>
    </row>
    <row r="7" spans="1:6" s="20" customFormat="1" ht="49.5" customHeight="1">
      <c r="A7" s="53"/>
      <c r="B7" s="53"/>
      <c r="C7" s="59"/>
      <c r="D7" s="60"/>
      <c r="E7" s="61" t="s">
        <v>20</v>
      </c>
      <c r="F7" s="62" t="s">
        <v>22</v>
      </c>
    </row>
    <row r="8" spans="1:6" s="5" customFormat="1" ht="20.1" customHeight="1">
      <c r="A8" s="6"/>
      <c r="B8" s="98" t="s">
        <v>8</v>
      </c>
      <c r="C8" s="7">
        <v>12507865</v>
      </c>
      <c r="D8" s="7">
        <v>3746661</v>
      </c>
      <c r="E8" s="99">
        <f>D8/C8*100</f>
        <v>29.954440665932996</v>
      </c>
      <c r="F8" s="99">
        <v>143.8215622116207</v>
      </c>
    </row>
    <row r="9" spans="1:6" s="5" customFormat="1" ht="20.1" customHeight="1">
      <c r="A9" s="8" t="s">
        <v>3</v>
      </c>
      <c r="B9" s="100" t="s">
        <v>70</v>
      </c>
      <c r="C9" s="10">
        <v>9822967</v>
      </c>
      <c r="D9" s="10">
        <v>3215502</v>
      </c>
      <c r="E9" s="36">
        <f aca="true" t="shared" si="0" ref="E9:E32">D9/C9*100</f>
        <v>32.73452919062031</v>
      </c>
      <c r="F9" s="36">
        <v>152.16391576120006</v>
      </c>
    </row>
    <row r="10" spans="1:6" s="5" customFormat="1" ht="20.1" customHeight="1">
      <c r="A10" s="8" t="s">
        <v>5</v>
      </c>
      <c r="B10" s="100" t="s">
        <v>71</v>
      </c>
      <c r="C10" s="10">
        <v>2121490</v>
      </c>
      <c r="D10" s="10">
        <v>716855</v>
      </c>
      <c r="E10" s="36">
        <f t="shared" si="0"/>
        <v>33.79016634535162</v>
      </c>
      <c r="F10" s="36">
        <v>174.45462775484773</v>
      </c>
    </row>
    <row r="11" spans="1:6" s="5" customFormat="1" ht="20.1" customHeight="1">
      <c r="A11" s="11">
        <v>1</v>
      </c>
      <c r="B11" s="78" t="s">
        <v>72</v>
      </c>
      <c r="C11" s="101">
        <v>597390</v>
      </c>
      <c r="D11" s="101"/>
      <c r="E11" s="35"/>
      <c r="F11" s="35"/>
    </row>
    <row r="12" spans="1:6" s="16" customFormat="1" ht="48">
      <c r="A12" s="74">
        <v>2</v>
      </c>
      <c r="B12" s="102" t="s">
        <v>73</v>
      </c>
      <c r="C12" s="101"/>
      <c r="D12" s="101"/>
      <c r="E12" s="35"/>
      <c r="F12" s="35"/>
    </row>
    <row r="13" spans="1:6" s="5" customFormat="1" ht="20.1" customHeight="1">
      <c r="A13" s="11">
        <v>3</v>
      </c>
      <c r="B13" s="103" t="s">
        <v>74</v>
      </c>
      <c r="C13" s="101"/>
      <c r="D13" s="101"/>
      <c r="E13" s="35"/>
      <c r="F13" s="35"/>
    </row>
    <row r="14" spans="1:6" s="5" customFormat="1" ht="20.1" customHeight="1">
      <c r="A14" s="8" t="s">
        <v>6</v>
      </c>
      <c r="B14" s="100" t="s">
        <v>10</v>
      </c>
      <c r="C14" s="101">
        <v>7501225</v>
      </c>
      <c r="D14" s="101">
        <v>2497347</v>
      </c>
      <c r="E14" s="35">
        <f t="shared" si="0"/>
        <v>33.292522221370504</v>
      </c>
      <c r="F14" s="35">
        <v>147</v>
      </c>
    </row>
    <row r="15" spans="1:6" s="5" customFormat="1" ht="20.1" customHeight="1">
      <c r="A15" s="8"/>
      <c r="B15" s="104" t="s">
        <v>75</v>
      </c>
      <c r="C15" s="101"/>
      <c r="D15" s="101"/>
      <c r="E15" s="35"/>
      <c r="F15" s="35"/>
    </row>
    <row r="16" spans="1:6" s="5" customFormat="1" ht="20.1" customHeight="1">
      <c r="A16" s="11">
        <v>1</v>
      </c>
      <c r="B16" s="104" t="s">
        <v>76</v>
      </c>
      <c r="C16" s="101">
        <v>3513694</v>
      </c>
      <c r="D16" s="101">
        <v>951814</v>
      </c>
      <c r="E16" s="35">
        <f t="shared" si="0"/>
        <v>27.08869924358809</v>
      </c>
      <c r="F16" s="35">
        <v>123</v>
      </c>
    </row>
    <row r="17" spans="1:6" s="5" customFormat="1" ht="20.1" customHeight="1">
      <c r="A17" s="11">
        <f>A16+1</f>
        <v>2</v>
      </c>
      <c r="B17" s="104" t="s">
        <v>77</v>
      </c>
      <c r="C17" s="101">
        <v>19143</v>
      </c>
      <c r="D17" s="101">
        <v>6639</v>
      </c>
      <c r="E17" s="35">
        <f t="shared" si="0"/>
        <v>34.681084469518886</v>
      </c>
      <c r="F17" s="35">
        <v>65</v>
      </c>
    </row>
    <row r="18" spans="1:6" s="5" customFormat="1" ht="20.1" customHeight="1">
      <c r="A18" s="11">
        <f aca="true" t="shared" si="1" ref="A18:A25">A17+1</f>
        <v>3</v>
      </c>
      <c r="B18" s="104" t="s">
        <v>78</v>
      </c>
      <c r="C18" s="101"/>
      <c r="D18" s="101"/>
      <c r="E18" s="35"/>
      <c r="F18" s="35"/>
    </row>
    <row r="19" spans="1:6" s="5" customFormat="1" ht="20.1" customHeight="1">
      <c r="A19" s="11">
        <f t="shared" si="1"/>
        <v>4</v>
      </c>
      <c r="B19" s="104" t="s">
        <v>79</v>
      </c>
      <c r="C19" s="101"/>
      <c r="D19" s="101"/>
      <c r="E19" s="35"/>
      <c r="F19" s="35"/>
    </row>
    <row r="20" spans="1:6" s="5" customFormat="1" ht="20.1" customHeight="1">
      <c r="A20" s="11">
        <f t="shared" si="1"/>
        <v>5</v>
      </c>
      <c r="B20" s="104" t="s">
        <v>80</v>
      </c>
      <c r="C20" s="101"/>
      <c r="D20" s="101"/>
      <c r="E20" s="35"/>
      <c r="F20" s="35"/>
    </row>
    <row r="21" spans="1:6" s="5" customFormat="1" ht="20.1" customHeight="1">
      <c r="A21" s="11">
        <f t="shared" si="1"/>
        <v>6</v>
      </c>
      <c r="B21" s="104" t="s">
        <v>81</v>
      </c>
      <c r="C21" s="101"/>
      <c r="D21" s="101"/>
      <c r="E21" s="35"/>
      <c r="F21" s="35"/>
    </row>
    <row r="22" spans="1:6" s="5" customFormat="1" ht="20.1" customHeight="1">
      <c r="A22" s="11">
        <f t="shared" si="1"/>
        <v>7</v>
      </c>
      <c r="B22" s="104" t="s">
        <v>82</v>
      </c>
      <c r="C22" s="101"/>
      <c r="D22" s="101"/>
      <c r="E22" s="35"/>
      <c r="F22" s="35"/>
    </row>
    <row r="23" spans="1:6" s="5" customFormat="1" ht="20.1" customHeight="1">
      <c r="A23" s="11">
        <f t="shared" si="1"/>
        <v>8</v>
      </c>
      <c r="B23" s="104" t="s">
        <v>83</v>
      </c>
      <c r="C23" s="101"/>
      <c r="D23" s="101"/>
      <c r="E23" s="35"/>
      <c r="F23" s="35"/>
    </row>
    <row r="24" spans="1:6" s="5" customFormat="1" ht="20.1" customHeight="1">
      <c r="A24" s="11">
        <f t="shared" si="1"/>
        <v>9</v>
      </c>
      <c r="B24" s="104" t="s">
        <v>84</v>
      </c>
      <c r="C24" s="101"/>
      <c r="D24" s="101"/>
      <c r="E24" s="35"/>
      <c r="F24" s="35"/>
    </row>
    <row r="25" spans="1:6" s="5" customFormat="1" ht="20.1" customHeight="1">
      <c r="A25" s="11">
        <f t="shared" si="1"/>
        <v>10</v>
      </c>
      <c r="B25" s="104" t="s">
        <v>85</v>
      </c>
      <c r="C25" s="101"/>
      <c r="D25" s="101"/>
      <c r="E25" s="35"/>
      <c r="F25" s="35"/>
    </row>
    <row r="26" spans="1:6" s="5" customFormat="1" ht="20.1" customHeight="1">
      <c r="A26" s="105" t="s">
        <v>55</v>
      </c>
      <c r="B26" s="106" t="s">
        <v>11</v>
      </c>
      <c r="C26" s="101">
        <v>2800</v>
      </c>
      <c r="D26" s="101"/>
      <c r="E26" s="35">
        <f t="shared" si="0"/>
        <v>0</v>
      </c>
      <c r="F26" s="35"/>
    </row>
    <row r="27" spans="1:6" s="5" customFormat="1" ht="20.1" customHeight="1">
      <c r="A27" s="8" t="s">
        <v>63</v>
      </c>
      <c r="B27" s="100" t="s">
        <v>12</v>
      </c>
      <c r="C27" s="101">
        <v>1300</v>
      </c>
      <c r="D27" s="101">
        <v>1300</v>
      </c>
      <c r="E27" s="35">
        <f t="shared" si="0"/>
        <v>100</v>
      </c>
      <c r="F27" s="35">
        <v>100</v>
      </c>
    </row>
    <row r="28" spans="1:6" s="5" customFormat="1" ht="20.1" customHeight="1">
      <c r="A28" s="8" t="s">
        <v>86</v>
      </c>
      <c r="B28" s="100" t="s">
        <v>13</v>
      </c>
      <c r="C28" s="101">
        <v>196152</v>
      </c>
      <c r="D28" s="101"/>
      <c r="E28" s="35">
        <f t="shared" si="0"/>
        <v>0</v>
      </c>
      <c r="F28" s="35">
        <v>0</v>
      </c>
    </row>
    <row r="29" spans="1:6" s="5" customFormat="1" ht="18.75">
      <c r="A29" s="107" t="s">
        <v>4</v>
      </c>
      <c r="B29" s="108" t="s">
        <v>87</v>
      </c>
      <c r="C29" s="10">
        <v>2684898</v>
      </c>
      <c r="D29" s="10">
        <v>531159</v>
      </c>
      <c r="E29" s="36">
        <f t="shared" si="0"/>
        <v>19.783209641483587</v>
      </c>
      <c r="F29" s="36">
        <v>107.98263036879972</v>
      </c>
    </row>
    <row r="30" spans="1:6" s="111" customFormat="1" ht="20.1" customHeight="1">
      <c r="A30" s="14">
        <v>1</v>
      </c>
      <c r="B30" s="104" t="s">
        <v>88</v>
      </c>
      <c r="C30" s="109">
        <v>972656</v>
      </c>
      <c r="D30" s="109">
        <v>81739</v>
      </c>
      <c r="E30" s="110">
        <f t="shared" si="0"/>
        <v>8.403690513398365</v>
      </c>
      <c r="F30" s="110">
        <v>192.44932074494386</v>
      </c>
    </row>
    <row r="31" spans="1:6" s="115" customFormat="1" ht="20.1" customHeight="1">
      <c r="A31" s="14">
        <v>2</v>
      </c>
      <c r="B31" s="104" t="s">
        <v>89</v>
      </c>
      <c r="C31" s="112">
        <v>1196216</v>
      </c>
      <c r="D31" s="113">
        <v>436871</v>
      </c>
      <c r="E31" s="114">
        <f t="shared" si="0"/>
        <v>36.52107980498505</v>
      </c>
      <c r="F31" s="114">
        <v>100</v>
      </c>
    </row>
    <row r="32" spans="1:6" s="111" customFormat="1" ht="20.1" customHeight="1">
      <c r="A32" s="116">
        <v>3</v>
      </c>
      <c r="B32" s="117" t="s">
        <v>90</v>
      </c>
      <c r="C32" s="118">
        <v>516026</v>
      </c>
      <c r="D32" s="118">
        <v>12549</v>
      </c>
      <c r="E32" s="119">
        <f t="shared" si="0"/>
        <v>2.4318542088964508</v>
      </c>
      <c r="F32" s="119">
        <v>100</v>
      </c>
    </row>
    <row r="33" spans="1:6" ht="19.5" customHeight="1">
      <c r="A33" s="16"/>
      <c r="B33" s="16"/>
      <c r="C33" s="5"/>
      <c r="D33" s="5"/>
      <c r="E33" s="120"/>
      <c r="F33" s="120"/>
    </row>
    <row r="34" spans="1:4" ht="18.75" customHeight="1">
      <c r="A34" s="16"/>
      <c r="B34" s="16"/>
      <c r="C34" s="5"/>
      <c r="D34" s="5"/>
    </row>
    <row r="35" spans="1:4" ht="18.75">
      <c r="A35" s="5"/>
      <c r="B35" s="5"/>
      <c r="C35" s="5"/>
      <c r="D35" s="5"/>
    </row>
    <row r="36" spans="1:4" ht="18.75">
      <c r="A36" s="5"/>
      <c r="B36" s="5"/>
      <c r="C36" s="5"/>
      <c r="D36" s="5"/>
    </row>
    <row r="37" spans="1:4" ht="18.75">
      <c r="A37" s="5"/>
      <c r="B37" s="5"/>
      <c r="C37" s="5"/>
      <c r="D37" s="5"/>
    </row>
    <row r="38" spans="1:4" ht="18.75">
      <c r="A38" s="5"/>
      <c r="B38" s="5"/>
      <c r="C38" s="5"/>
      <c r="D38" s="5"/>
    </row>
  </sheetData>
  <mergeCells count="9">
    <mergeCell ref="E1:F1"/>
    <mergeCell ref="A3:F3"/>
    <mergeCell ref="A4:F4"/>
    <mergeCell ref="D5:F5"/>
    <mergeCell ref="A6:A7"/>
    <mergeCell ref="B6:B7"/>
    <mergeCell ref="C6:C7"/>
    <mergeCell ref="D6:D7"/>
    <mergeCell ref="E6:F6"/>
  </mergeCells>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35F69A1-DFB1-49A6-BCA5-D4062F3EC2E9}">
  <ds:schemaRefs>
    <ds:schemaRef ds:uri="http://schemas.microsoft.com/sharepoint/v3/contenttype/forms"/>
  </ds:schemaRefs>
</ds:datastoreItem>
</file>

<file path=customXml/itemProps2.xml><?xml version="1.0" encoding="utf-8"?>
<ds:datastoreItem xmlns:ds="http://schemas.openxmlformats.org/officeDocument/2006/customXml" ds:itemID="{F856151B-54DB-4FCF-8E67-AC919E6B70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Quang Lương Xuân</dc:creator>
  <cp:keywords/>
  <dc:description/>
  <cp:lastModifiedBy>Quoc Dam</cp:lastModifiedBy>
  <cp:lastPrinted>2020-06-10T08:45:38Z</cp:lastPrinted>
  <dcterms:created xsi:type="dcterms:W3CDTF">2018-08-22T07:49:45Z</dcterms:created>
  <dcterms:modified xsi:type="dcterms:W3CDTF">2020-12-25T04:18:41Z</dcterms:modified>
  <cp:category/>
  <cp:version/>
  <cp:contentType/>
  <cp:contentStatus/>
</cp:coreProperties>
</file>