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0730" windowHeight="11580"/>
  </bookViews>
  <sheets>
    <sheet name="Huyện" sheetId="1" r:id="rId1"/>
    <sheet name="Sheet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C11"/>
  <c r="B11"/>
  <c r="K42" l="1"/>
  <c r="K36" l="1"/>
  <c r="K11"/>
  <c r="L11"/>
  <c r="L9" s="1"/>
  <c r="J9"/>
  <c r="I9"/>
  <c r="H9"/>
  <c r="G9"/>
  <c r="F9"/>
  <c r="E9"/>
  <c r="D9"/>
  <c r="C9"/>
  <c r="B9"/>
  <c r="K9" l="1"/>
</calcChain>
</file>

<file path=xl/sharedStrings.xml><?xml version="1.0" encoding="utf-8"?>
<sst xmlns="http://schemas.openxmlformats.org/spreadsheetml/2006/main" count="149" uniqueCount="78">
  <si>
    <t>Kết quả hoạt động PBGDPL</t>
  </si>
  <si>
    <t>PBGDPL trực tiếp</t>
  </si>
  <si>
    <t>Tổng số</t>
  </si>
  <si>
    <t xml:space="preserve">Trong đó: Số người tham gia phổ biến pháp luật trực tiếp  </t>
  </si>
  <si>
    <t xml:space="preserve">Trong đó, Số người tham gia phổ biến pháp luật trực tiếp  </t>
  </si>
  <si>
    <t>Tổng số kinh phí</t>
  </si>
  <si>
    <t>Chia ra</t>
  </si>
  <si>
    <t xml:space="preserve">Kinh phí NSNN
</t>
  </si>
  <si>
    <t xml:space="preserve">Kinh phí từ nguồn hỗ trợ khác
</t>
  </si>
  <si>
    <t xml:space="preserve">Kinh phí NSNN phân bổ thường xuyên </t>
  </si>
  <si>
    <t>Kinh phí NSNN cấp theo chương trình, đề án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</si>
  <si>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</si>
  <si>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</si>
  <si>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</si>
  <si>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</si>
  <si>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</si>
  <si>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</si>
  <si>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</si>
  <si>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</si>
  <si>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</si>
  <si>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</si>
  <si>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</si>
  <si>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</si>
  <si>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</si>
  <si>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Tổng số trên địa bàn huyện</t>
  </si>
  <si>
    <t>I. Tại cấp huyện</t>
  </si>
  <si>
    <t>-</t>
  </si>
  <si>
    <t>II. Tại cấp xã</t>
  </si>
  <si>
    <r>
      <rPr>
        <b/>
        <sz val="12"/>
        <color indexed="8"/>
        <rFont val="Times New Roman"/>
        <family val="1"/>
      </rPr>
      <t>Số Tuyên truyền viên pháp luật cấp xã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(Người)</t>
    </r>
  </si>
  <si>
    <r>
      <rPr>
        <b/>
        <sz val="12"/>
        <color indexed="8"/>
        <rFont val="Times New Roman"/>
        <family val="1"/>
      </rPr>
      <t>Số Báo cáo viên pháp luật cấp huyện</t>
    </r>
    <r>
      <rPr>
        <i/>
        <sz val="12"/>
        <color indexed="8"/>
        <rFont val="Times New Roman"/>
        <family val="1"/>
      </rPr>
      <t xml:space="preserve">
(Người)</t>
    </r>
  </si>
  <si>
    <r>
      <t xml:space="preserve">Thi tìm hiểu pháp luật </t>
    </r>
    <r>
      <rPr>
        <b/>
        <sz val="12"/>
        <color indexed="8"/>
        <rFont val="Times New Roman"/>
        <family val="1"/>
      </rPr>
      <t xml:space="preserve">
</t>
    </r>
  </si>
  <si>
    <r>
      <t xml:space="preserve">Số tài liệu PBGDPL được phát hành 
</t>
    </r>
    <r>
      <rPr>
        <i/>
        <sz val="12"/>
        <color indexed="8"/>
        <rFont val="Times New Roman"/>
        <family val="1"/>
      </rPr>
      <t>(Bản)</t>
    </r>
  </si>
  <si>
    <r>
      <t xml:space="preserve">Kinh phí dành cho công tác PBGDPL
</t>
    </r>
    <r>
      <rPr>
        <i/>
        <sz val="12"/>
        <color indexed="8"/>
        <rFont val="Times New Roman"/>
        <family val="1"/>
      </rPr>
      <t>(Đồng)</t>
    </r>
  </si>
  <si>
    <r>
      <t xml:space="preserve">Số cuộc
</t>
    </r>
    <r>
      <rPr>
        <i/>
        <sz val="12"/>
        <color indexed="8"/>
        <rFont val="Times New Roman"/>
        <family val="1"/>
      </rPr>
      <t>(Cuộc)</t>
    </r>
  </si>
  <si>
    <r>
      <t xml:space="preserve">Số lượt người tham dự
</t>
    </r>
    <r>
      <rPr>
        <i/>
        <sz val="12"/>
        <color indexed="8"/>
        <rFont val="Times New Roman"/>
        <family val="1"/>
      </rPr>
      <t>(Lượt người)</t>
    </r>
  </si>
  <si>
    <r>
      <t xml:space="preserve">Số cuộc thi
</t>
    </r>
    <r>
      <rPr>
        <i/>
        <sz val="12"/>
        <color indexed="8"/>
        <rFont val="Times New Roman"/>
        <family val="1"/>
      </rPr>
      <t>(Cuộc)</t>
    </r>
  </si>
  <si>
    <r>
      <t xml:space="preserve">Số lượt người dự thi
</t>
    </r>
    <r>
      <rPr>
        <i/>
        <sz val="12"/>
        <color indexed="8"/>
        <rFont val="Times New Roman"/>
        <family val="1"/>
      </rPr>
      <t>(Lượt người)</t>
    </r>
  </si>
  <si>
    <r>
      <rPr>
        <b/>
        <sz val="12"/>
        <color indexed="8"/>
        <rFont val="Times New Roman"/>
        <family val="1"/>
      </rPr>
      <t>Người lập biểu</t>
    </r>
    <r>
      <rPr>
        <sz val="12"/>
        <color indexed="8"/>
        <rFont val="Times New Roman"/>
        <family val="1"/>
      </rPr>
      <t xml:space="preserve">
</t>
    </r>
  </si>
  <si>
    <t>1. thị Trấn Cồn</t>
  </si>
  <si>
    <t>2. Xã Hải An</t>
  </si>
  <si>
    <t>3. Xã Hải Anh</t>
  </si>
  <si>
    <t>4. Xã Hải Bắc</t>
  </si>
  <si>
    <t>5. Xã Hải Châu</t>
  </si>
  <si>
    <t>6. Xã Hải Chính</t>
  </si>
  <si>
    <t>7. Xã Hải Cường</t>
  </si>
  <si>
    <t>8. Xã Hải Đông</t>
  </si>
  <si>
    <t>9. Xã Hải Đường</t>
  </si>
  <si>
    <t>10. Xã Hải Giang</t>
  </si>
  <si>
    <t>11. Xã Hải Hà</t>
  </si>
  <si>
    <t>12. Xã Hải Hòa</t>
  </si>
  <si>
    <t>13. Xã Hải Hưng</t>
  </si>
  <si>
    <t>14. Xã Hải Long</t>
  </si>
  <si>
    <t>15. Xã Hải Lộc</t>
  </si>
  <si>
    <t>16. Xã Hải Lý</t>
  </si>
  <si>
    <t>17. Xã Hải Minh</t>
  </si>
  <si>
    <t>18. Xã Hải Nam</t>
  </si>
  <si>
    <t>19. Xã Hải Ninh</t>
  </si>
  <si>
    <t>20. Xã Hải Phong</t>
  </si>
  <si>
    <t>21. Xã Hải Phú</t>
  </si>
  <si>
    <t>22. Xã Hải Phúc</t>
  </si>
  <si>
    <t>23. Xã Hải Phương</t>
  </si>
  <si>
    <t>24. Xã Hải Quang</t>
  </si>
  <si>
    <t>25. Xã Hải Sơn</t>
  </si>
  <si>
    <t>26. Xã Hải Tân</t>
  </si>
  <si>
    <t>27. Xã Hải Tây</t>
  </si>
  <si>
    <t>28. Xã Hải Thanh</t>
  </si>
  <si>
    <t/>
  </si>
  <si>
    <t>Bùi Tiến Hùng</t>
  </si>
  <si>
    <t>29. Xã Hải Triều</t>
  </si>
  <si>
    <t>30. Xã Hải Trung</t>
  </si>
  <si>
    <t>31. Xã Hải Vân</t>
  </si>
  <si>
    <t>32. Xã Hải Xuân</t>
  </si>
  <si>
    <t>33. thị Trấn Thịnh Long</t>
  </si>
  <si>
    <t>34. thị Trấn Yên Định</t>
  </si>
  <si>
    <t>Phạm Vinh Dự</t>
  </si>
  <si>
    <r>
      <rPr>
        <b/>
        <sz val="12"/>
        <color indexed="8"/>
        <rFont val="Times New Roman"/>
        <family val="1"/>
      </rPr>
      <t xml:space="preserve">Đơn vị báo cáo: </t>
    </r>
    <r>
      <rPr>
        <sz val="12"/>
        <color indexed="8"/>
        <rFont val="Times New Roman"/>
        <family val="1"/>
      </rPr>
      <t xml:space="preserve">
UBND huyện Hải Hậu
</t>
    </r>
    <r>
      <rPr>
        <b/>
        <sz val="12"/>
        <color indexed="8"/>
        <rFont val="Times New Roman"/>
        <family val="1"/>
      </rPr>
      <t xml:space="preserve">Đơn vị nhận báo cáo: </t>
    </r>
    <r>
      <rPr>
        <sz val="12"/>
        <color indexed="8"/>
        <rFont val="Times New Roman"/>
        <family val="1"/>
      </rPr>
      <t xml:space="preserve">
Sở Tư pháp tỉnh Nam Định</t>
    </r>
  </si>
  <si>
    <r>
      <t xml:space="preserve">Hải Hậu, ngày      tháng     năm 2023
</t>
    </r>
    <r>
      <rPr>
        <b/>
        <sz val="13"/>
        <color indexed="8"/>
        <rFont val="Times New Roman"/>
        <family val="1"/>
      </rPr>
      <t xml:space="preserve">TM. ỦY BAN NHÂN DÂN
KT. CHỦ TỊCH
PHÓ CHỦ TỊCH </t>
    </r>
  </si>
  <si>
    <r>
      <rPr>
        <b/>
        <sz val="14"/>
        <color indexed="8"/>
        <rFont val="Times New Roman"/>
        <family val="1"/>
      </rPr>
      <t xml:space="preserve">TÌNH HÌNH TỔ CHỨC VÀ HOẠT ĐỘNG 
PHỔ BIẾN GIÁO DỤC PHÁP LUẬT TRÊN ĐỊA BÀN HUYỆN NĂM 2023
</t>
    </r>
    <r>
      <rPr>
        <i/>
        <sz val="12"/>
        <color indexed="8"/>
        <rFont val="Times New Roman"/>
        <family val="1"/>
      </rPr>
      <t>(Kèm theo Báo cáo số      /BC-UBND ngày      tháng   5 năm 2023)</t>
    </r>
  </si>
</sst>
</file>

<file path=xl/styles.xml><?xml version="1.0" encoding="utf-8"?>
<styleSheet xmlns="http://schemas.openxmlformats.org/spreadsheetml/2006/main">
  <numFmts count="1">
    <numFmt numFmtId="164" formatCode="0_);\(0\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2">
    <xf numFmtId="0" fontId="0" fillId="0" borderId="0" xfId="0"/>
    <xf numFmtId="0" fontId="5" fillId="0" borderId="1" xfId="0" quotePrefix="1" applyFont="1" applyBorder="1" applyAlignment="1">
      <alignment horizontal="center"/>
    </xf>
    <xf numFmtId="0" fontId="6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164" fontId="5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1" xfId="0" quotePrefix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0" xfId="1" applyFont="1"/>
    <xf numFmtId="0" fontId="7" fillId="0" borderId="0" xfId="1" quotePrefix="1" applyFont="1" applyFill="1" applyBorder="1" applyAlignment="1" applyProtection="1">
      <alignment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0" xfId="2" applyFont="1" applyProtection="1">
      <protection locked="0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3" fontId="10" fillId="0" borderId="2" xfId="0" applyNumberFormat="1" applyFont="1" applyBorder="1" applyAlignment="1">
      <alignment wrapText="1"/>
    </xf>
    <xf numFmtId="0" fontId="2" fillId="0" borderId="0" xfId="2" applyFont="1" applyAlignment="1" applyProtection="1">
      <alignment vertical="top" wrapText="1"/>
      <protection locked="0"/>
    </xf>
    <xf numFmtId="3" fontId="11" fillId="0" borderId="0" xfId="0" applyNumberFormat="1" applyFont="1" applyBorder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3" fontId="14" fillId="0" borderId="2" xfId="0" applyNumberFormat="1" applyFont="1" applyBorder="1" applyAlignment="1">
      <alignment wrapText="1"/>
    </xf>
    <xf numFmtId="0" fontId="15" fillId="0" borderId="0" xfId="0" applyFont="1"/>
    <xf numFmtId="3" fontId="5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0" fontId="5" fillId="2" borderId="2" xfId="0" applyFont="1" applyFill="1" applyBorder="1" applyAlignment="1" applyProtection="1">
      <alignment horizontal="right" vertical="center" wrapText="1"/>
      <protection locked="0"/>
    </xf>
    <xf numFmtId="0" fontId="8" fillId="0" borderId="2" xfId="0" applyFont="1" applyBorder="1"/>
    <xf numFmtId="3" fontId="5" fillId="3" borderId="2" xfId="0" applyNumberFormat="1" applyFont="1" applyFill="1" applyBorder="1" applyAlignment="1">
      <alignment wrapText="1"/>
    </xf>
    <xf numFmtId="0" fontId="8" fillId="3" borderId="2" xfId="0" applyFont="1" applyFill="1" applyBorder="1"/>
    <xf numFmtId="0" fontId="6" fillId="0" borderId="1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 wrapText="1"/>
    </xf>
    <xf numFmtId="0" fontId="2" fillId="0" borderId="0" xfId="2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wrapText="1"/>
    </xf>
    <xf numFmtId="0" fontId="4" fillId="0" borderId="0" xfId="1" applyFont="1" applyBorder="1" applyAlignment="1">
      <alignment horizontal="center"/>
    </xf>
    <xf numFmtId="0" fontId="7" fillId="0" borderId="0" xfId="1" quotePrefix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tabSelected="1" topLeftCell="A37" zoomScaleSheetLayoutView="100" workbookViewId="0">
      <selection activeCell="J4" sqref="J4:J7"/>
    </sheetView>
  </sheetViews>
  <sheetFormatPr defaultRowHeight="15.75"/>
  <cols>
    <col min="1" max="1" width="22" style="8" customWidth="1" collapsed="1"/>
    <col min="2" max="2" width="5.42578125" style="8" customWidth="1" collapsed="1"/>
    <col min="3" max="3" width="9" style="8" customWidth="1" collapsed="1"/>
    <col min="4" max="4" width="5.85546875" style="8" customWidth="1" collapsed="1"/>
    <col min="5" max="5" width="7.85546875" style="8" customWidth="1" collapsed="1"/>
    <col min="6" max="6" width="8.42578125" style="8" customWidth="1" collapsed="1"/>
    <col min="7" max="7" width="7.42578125" style="8" customWidth="1" collapsed="1"/>
    <col min="8" max="8" width="7.85546875" style="8" customWidth="1" collapsed="1"/>
    <col min="9" max="9" width="9.42578125" style="8" customWidth="1" collapsed="1"/>
    <col min="10" max="10" width="10.140625" style="8" customWidth="1" collapsed="1"/>
    <col min="11" max="11" width="13" style="8" customWidth="1" collapsed="1"/>
    <col min="12" max="12" width="12.42578125" style="8" customWidth="1" collapsed="1"/>
    <col min="13" max="14" width="9.85546875" style="8" customWidth="1" collapsed="1"/>
    <col min="15" max="15" width="9.140625" style="8"/>
    <col min="16" max="16384" width="9.140625" style="8" collapsed="1"/>
  </cols>
  <sheetData>
    <row r="2" spans="1:14" ht="87.75" customHeight="1">
      <c r="A2" s="49" t="s">
        <v>77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 t="s">
        <v>75</v>
      </c>
      <c r="M2" s="50"/>
      <c r="N2" s="50"/>
    </row>
    <row r="3" spans="1:14" ht="27.75" customHeight="1">
      <c r="A3" s="40"/>
      <c r="B3" s="41" t="s">
        <v>28</v>
      </c>
      <c r="C3" s="42"/>
      <c r="D3" s="51" t="s">
        <v>29</v>
      </c>
      <c r="E3" s="34"/>
      <c r="F3" s="34" t="s">
        <v>0</v>
      </c>
      <c r="G3" s="34"/>
      <c r="H3" s="34"/>
      <c r="I3" s="34"/>
      <c r="J3" s="34"/>
      <c r="K3" s="34"/>
      <c r="L3" s="34"/>
      <c r="M3" s="34"/>
      <c r="N3" s="34"/>
    </row>
    <row r="4" spans="1:14" ht="51.75" customHeight="1">
      <c r="A4" s="40"/>
      <c r="B4" s="42"/>
      <c r="C4" s="42"/>
      <c r="D4" s="34"/>
      <c r="E4" s="34"/>
      <c r="F4" s="34" t="s">
        <v>1</v>
      </c>
      <c r="G4" s="34"/>
      <c r="H4" s="34" t="s">
        <v>30</v>
      </c>
      <c r="I4" s="34"/>
      <c r="J4" s="34" t="s">
        <v>31</v>
      </c>
      <c r="K4" s="34" t="s">
        <v>32</v>
      </c>
      <c r="L4" s="34"/>
      <c r="M4" s="34"/>
      <c r="N4" s="34"/>
    </row>
    <row r="5" spans="1:14" ht="16.5" customHeight="1">
      <c r="A5" s="40"/>
      <c r="B5" s="43" t="s">
        <v>2</v>
      </c>
      <c r="C5" s="43" t="s">
        <v>3</v>
      </c>
      <c r="D5" s="43" t="s">
        <v>2</v>
      </c>
      <c r="E5" s="43" t="s">
        <v>4</v>
      </c>
      <c r="F5" s="43" t="s">
        <v>33</v>
      </c>
      <c r="G5" s="43" t="s">
        <v>34</v>
      </c>
      <c r="H5" s="43" t="s">
        <v>35</v>
      </c>
      <c r="I5" s="43" t="s">
        <v>36</v>
      </c>
      <c r="J5" s="34"/>
      <c r="K5" s="43" t="s">
        <v>5</v>
      </c>
      <c r="L5" s="43" t="s">
        <v>6</v>
      </c>
      <c r="M5" s="43"/>
      <c r="N5" s="43"/>
    </row>
    <row r="6" spans="1:14" ht="26.25" customHeight="1">
      <c r="A6" s="40"/>
      <c r="B6" s="43"/>
      <c r="C6" s="43"/>
      <c r="D6" s="43"/>
      <c r="E6" s="43"/>
      <c r="F6" s="43"/>
      <c r="G6" s="43"/>
      <c r="H6" s="43"/>
      <c r="I6" s="43"/>
      <c r="J6" s="34"/>
      <c r="K6" s="43"/>
      <c r="L6" s="43" t="s">
        <v>7</v>
      </c>
      <c r="M6" s="43"/>
      <c r="N6" s="43" t="s">
        <v>8</v>
      </c>
    </row>
    <row r="7" spans="1:14" ht="118.5" customHeight="1">
      <c r="A7" s="40"/>
      <c r="B7" s="43"/>
      <c r="C7" s="43"/>
      <c r="D7" s="43"/>
      <c r="E7" s="43"/>
      <c r="F7" s="43"/>
      <c r="G7" s="43"/>
      <c r="H7" s="43"/>
      <c r="I7" s="43"/>
      <c r="J7" s="34"/>
      <c r="K7" s="43"/>
      <c r="L7" s="9" t="s">
        <v>9</v>
      </c>
      <c r="M7" s="10" t="s">
        <v>10</v>
      </c>
      <c r="N7" s="43"/>
    </row>
    <row r="8" spans="1:14">
      <c r="A8" s="11"/>
      <c r="B8" s="1" t="s">
        <v>11</v>
      </c>
      <c r="C8" s="12" t="s">
        <v>12</v>
      </c>
      <c r="D8" s="12" t="s">
        <v>13</v>
      </c>
      <c r="E8" s="12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3" t="s">
        <v>20</v>
      </c>
      <c r="L8" s="13" t="s">
        <v>21</v>
      </c>
      <c r="M8" s="13" t="s">
        <v>22</v>
      </c>
      <c r="N8" s="13" t="s">
        <v>23</v>
      </c>
    </row>
    <row r="9" spans="1:14" s="14" customFormat="1" ht="43.5" customHeight="1">
      <c r="A9" s="2" t="s">
        <v>24</v>
      </c>
      <c r="B9" s="22">
        <f>SUM(B11)</f>
        <v>390</v>
      </c>
      <c r="C9" s="22">
        <f>SUM(C11,C10)</f>
        <v>390</v>
      </c>
      <c r="D9" s="22">
        <f t="shared" ref="D9:L9" si="0">SUM(D10,D11)</f>
        <v>16</v>
      </c>
      <c r="E9" s="22">
        <f t="shared" si="0"/>
        <v>16</v>
      </c>
      <c r="F9" s="22">
        <f t="shared" si="0"/>
        <v>463</v>
      </c>
      <c r="G9" s="22">
        <f t="shared" si="0"/>
        <v>22022</v>
      </c>
      <c r="H9" s="22">
        <f t="shared" si="0"/>
        <v>0</v>
      </c>
      <c r="I9" s="22">
        <f t="shared" si="0"/>
        <v>0</v>
      </c>
      <c r="J9" s="22">
        <f t="shared" si="0"/>
        <v>15686</v>
      </c>
      <c r="K9" s="22">
        <f t="shared" si="0"/>
        <v>119753000</v>
      </c>
      <c r="L9" s="22">
        <f t="shared" si="0"/>
        <v>119753000</v>
      </c>
      <c r="M9" s="22"/>
      <c r="N9" s="22"/>
    </row>
    <row r="10" spans="1:14" s="14" customFormat="1" ht="30.75" customHeight="1">
      <c r="A10" s="3" t="s">
        <v>25</v>
      </c>
      <c r="B10" s="21" t="s">
        <v>26</v>
      </c>
      <c r="C10" s="21" t="s">
        <v>26</v>
      </c>
      <c r="D10" s="22">
        <v>16</v>
      </c>
      <c r="E10" s="22">
        <v>16</v>
      </c>
      <c r="F10" s="22">
        <v>10</v>
      </c>
      <c r="G10" s="22">
        <v>1225</v>
      </c>
      <c r="H10" s="22">
        <v>0</v>
      </c>
      <c r="I10" s="22">
        <v>0</v>
      </c>
      <c r="J10" s="22">
        <v>1225</v>
      </c>
      <c r="K10" s="22">
        <v>45000000</v>
      </c>
      <c r="L10" s="22">
        <v>45000000</v>
      </c>
      <c r="M10" s="22" t="s">
        <v>66</v>
      </c>
      <c r="N10" s="22" t="s">
        <v>66</v>
      </c>
    </row>
    <row r="11" spans="1:14" s="14" customFormat="1" ht="25.5" customHeight="1">
      <c r="A11" s="3" t="s">
        <v>27</v>
      </c>
      <c r="B11" s="29">
        <f>SUM(B12:B45)</f>
        <v>390</v>
      </c>
      <c r="C11" s="29">
        <f>SUM(C12:C45)</f>
        <v>390</v>
      </c>
      <c r="D11" s="30" t="s">
        <v>26</v>
      </c>
      <c r="E11" s="30" t="s">
        <v>26</v>
      </c>
      <c r="F11" s="29">
        <f t="shared" ref="F11:J11" si="1">SUM(F12:F45)</f>
        <v>453</v>
      </c>
      <c r="G11" s="29">
        <f t="shared" si="1"/>
        <v>20797</v>
      </c>
      <c r="H11" s="29">
        <f t="shared" si="1"/>
        <v>0</v>
      </c>
      <c r="I11" s="29">
        <f t="shared" si="1"/>
        <v>0</v>
      </c>
      <c r="J11" s="29">
        <f t="shared" si="1"/>
        <v>14461</v>
      </c>
      <c r="K11" s="22">
        <f t="shared" ref="K11:L11" si="2">SUM(K12:K45)</f>
        <v>74753000</v>
      </c>
      <c r="L11" s="22">
        <f t="shared" si="2"/>
        <v>74753000</v>
      </c>
      <c r="M11" s="22"/>
      <c r="N11" s="22"/>
    </row>
    <row r="12" spans="1:14" s="14" customFormat="1">
      <c r="A12" s="28" t="s">
        <v>38</v>
      </c>
      <c r="B12" s="28">
        <v>7</v>
      </c>
      <c r="C12" s="28">
        <v>7</v>
      </c>
      <c r="D12" s="30" t="s">
        <v>26</v>
      </c>
      <c r="E12" s="30" t="s">
        <v>26</v>
      </c>
      <c r="F12" s="28">
        <v>12</v>
      </c>
      <c r="G12" s="28">
        <v>416</v>
      </c>
      <c r="H12" s="28">
        <v>0</v>
      </c>
      <c r="I12" s="28">
        <v>0</v>
      </c>
      <c r="J12" s="28">
        <v>200</v>
      </c>
      <c r="K12" s="28">
        <v>3000000</v>
      </c>
      <c r="L12" s="28">
        <v>3000000</v>
      </c>
      <c r="M12" s="28" t="s">
        <v>66</v>
      </c>
      <c r="N12" s="28" t="s">
        <v>66</v>
      </c>
    </row>
    <row r="13" spans="1:14">
      <c r="A13" s="28" t="s">
        <v>39</v>
      </c>
      <c r="B13" s="28">
        <v>10</v>
      </c>
      <c r="C13" s="28">
        <v>10</v>
      </c>
      <c r="D13" s="31"/>
      <c r="E13" s="31"/>
      <c r="F13" s="28">
        <v>6</v>
      </c>
      <c r="G13" s="28">
        <v>360</v>
      </c>
      <c r="H13" s="28">
        <v>0</v>
      </c>
      <c r="I13" s="28">
        <v>0</v>
      </c>
      <c r="J13" s="28">
        <v>360</v>
      </c>
      <c r="K13" s="28">
        <v>2000000</v>
      </c>
      <c r="L13" s="28">
        <v>2000000</v>
      </c>
      <c r="M13" s="28" t="s">
        <v>66</v>
      </c>
      <c r="N13" s="28" t="s">
        <v>66</v>
      </c>
    </row>
    <row r="14" spans="1:14">
      <c r="A14" s="28" t="s">
        <v>40</v>
      </c>
      <c r="B14" s="28">
        <v>24</v>
      </c>
      <c r="C14" s="28">
        <v>24</v>
      </c>
      <c r="D14" s="31"/>
      <c r="E14" s="31"/>
      <c r="F14" s="28">
        <v>31</v>
      </c>
      <c r="G14" s="28">
        <v>560</v>
      </c>
      <c r="H14" s="28">
        <v>0</v>
      </c>
      <c r="I14" s="28">
        <v>0</v>
      </c>
      <c r="J14" s="28">
        <v>560</v>
      </c>
      <c r="K14" s="28">
        <v>2500000</v>
      </c>
      <c r="L14" s="28">
        <v>2500000</v>
      </c>
      <c r="M14" s="28" t="s">
        <v>66</v>
      </c>
      <c r="N14" s="28" t="s">
        <v>66</v>
      </c>
    </row>
    <row r="15" spans="1:14">
      <c r="A15" s="28" t="s">
        <v>41</v>
      </c>
      <c r="B15" s="28">
        <v>11</v>
      </c>
      <c r="C15" s="28">
        <v>11</v>
      </c>
      <c r="D15" s="31"/>
      <c r="E15" s="31"/>
      <c r="F15" s="28">
        <v>3</v>
      </c>
      <c r="G15" s="28">
        <v>160</v>
      </c>
      <c r="H15" s="28">
        <v>0</v>
      </c>
      <c r="I15" s="28">
        <v>0</v>
      </c>
      <c r="J15" s="28">
        <v>160</v>
      </c>
      <c r="K15" s="28">
        <v>2100000</v>
      </c>
      <c r="L15" s="28">
        <v>2100000</v>
      </c>
      <c r="M15" s="28" t="s">
        <v>66</v>
      </c>
      <c r="N15" s="28" t="s">
        <v>66</v>
      </c>
    </row>
    <row r="16" spans="1:14">
      <c r="A16" s="28" t="s">
        <v>42</v>
      </c>
      <c r="B16" s="32">
        <v>10</v>
      </c>
      <c r="C16" s="32">
        <v>10</v>
      </c>
      <c r="D16" s="33"/>
      <c r="E16" s="33"/>
      <c r="F16" s="32">
        <v>40</v>
      </c>
      <c r="G16" s="32">
        <v>1535</v>
      </c>
      <c r="H16" s="32">
        <v>0</v>
      </c>
      <c r="I16" s="32">
        <v>0</v>
      </c>
      <c r="J16" s="32">
        <v>535</v>
      </c>
      <c r="K16" s="28">
        <v>2500000</v>
      </c>
      <c r="L16" s="28">
        <v>2500000</v>
      </c>
      <c r="M16" s="28" t="s">
        <v>66</v>
      </c>
      <c r="N16" s="28" t="s">
        <v>66</v>
      </c>
    </row>
    <row r="17" spans="1:14">
      <c r="A17" s="28" t="s">
        <v>43</v>
      </c>
      <c r="B17" s="28">
        <v>7</v>
      </c>
      <c r="C17" s="28">
        <v>7</v>
      </c>
      <c r="D17" s="31"/>
      <c r="E17" s="31"/>
      <c r="F17" s="28">
        <v>29</v>
      </c>
      <c r="G17" s="28">
        <v>950</v>
      </c>
      <c r="H17" s="28">
        <v>0</v>
      </c>
      <c r="I17" s="28">
        <v>0</v>
      </c>
      <c r="J17" s="28">
        <v>350</v>
      </c>
      <c r="K17" s="28">
        <v>2800000</v>
      </c>
      <c r="L17" s="28">
        <v>2800000</v>
      </c>
      <c r="M17" s="28" t="s">
        <v>66</v>
      </c>
      <c r="N17" s="28" t="s">
        <v>66</v>
      </c>
    </row>
    <row r="18" spans="1:14">
      <c r="A18" s="28" t="s">
        <v>44</v>
      </c>
      <c r="B18" s="28">
        <v>12</v>
      </c>
      <c r="C18" s="28">
        <v>12</v>
      </c>
      <c r="D18" s="31"/>
      <c r="E18" s="31"/>
      <c r="F18" s="28">
        <v>2</v>
      </c>
      <c r="G18" s="28">
        <v>446</v>
      </c>
      <c r="H18" s="28">
        <v>0</v>
      </c>
      <c r="I18" s="28">
        <v>0</v>
      </c>
      <c r="J18" s="28">
        <v>446</v>
      </c>
      <c r="K18" s="28">
        <v>2000000</v>
      </c>
      <c r="L18" s="28">
        <v>2000000</v>
      </c>
      <c r="M18" s="28"/>
      <c r="N18" s="28"/>
    </row>
    <row r="19" spans="1:14">
      <c r="A19" s="28" t="s">
        <v>45</v>
      </c>
      <c r="B19" s="28">
        <v>9</v>
      </c>
      <c r="C19" s="28">
        <v>9</v>
      </c>
      <c r="D19" s="31"/>
      <c r="E19" s="31"/>
      <c r="F19" s="28">
        <v>25</v>
      </c>
      <c r="G19" s="28">
        <v>750</v>
      </c>
      <c r="H19" s="28">
        <v>0</v>
      </c>
      <c r="I19" s="28">
        <v>0</v>
      </c>
      <c r="J19" s="28">
        <v>750</v>
      </c>
      <c r="K19" s="28">
        <v>3900000</v>
      </c>
      <c r="L19" s="28">
        <v>3900000</v>
      </c>
      <c r="M19" s="28" t="s">
        <v>66</v>
      </c>
      <c r="N19" s="28" t="s">
        <v>66</v>
      </c>
    </row>
    <row r="20" spans="1:14">
      <c r="A20" s="28" t="s">
        <v>46</v>
      </c>
      <c r="B20" s="28">
        <v>20</v>
      </c>
      <c r="C20" s="28">
        <v>20</v>
      </c>
      <c r="D20" s="31"/>
      <c r="E20" s="31"/>
      <c r="F20" s="28">
        <v>20</v>
      </c>
      <c r="G20" s="28">
        <v>950</v>
      </c>
      <c r="H20" s="28">
        <v>0</v>
      </c>
      <c r="I20" s="28">
        <v>0</v>
      </c>
      <c r="J20" s="28">
        <v>650</v>
      </c>
      <c r="K20" s="28">
        <v>2000000</v>
      </c>
      <c r="L20" s="28">
        <v>2000000</v>
      </c>
      <c r="M20" s="28" t="s">
        <v>66</v>
      </c>
      <c r="N20" s="28" t="s">
        <v>66</v>
      </c>
    </row>
    <row r="21" spans="1:14">
      <c r="A21" s="28" t="s">
        <v>47</v>
      </c>
      <c r="B21" s="28">
        <v>9</v>
      </c>
      <c r="C21" s="28">
        <v>9</v>
      </c>
      <c r="D21" s="31"/>
      <c r="E21" s="31"/>
      <c r="F21" s="28">
        <v>30</v>
      </c>
      <c r="G21" s="28">
        <v>850</v>
      </c>
      <c r="H21" s="28">
        <v>0</v>
      </c>
      <c r="I21" s="28">
        <v>0</v>
      </c>
      <c r="J21" s="28">
        <v>250</v>
      </c>
      <c r="K21" s="28">
        <v>3800000</v>
      </c>
      <c r="L21" s="28">
        <v>3800000</v>
      </c>
      <c r="M21" s="28" t="s">
        <v>66</v>
      </c>
      <c r="N21" s="28" t="s">
        <v>66</v>
      </c>
    </row>
    <row r="22" spans="1:14">
      <c r="A22" s="28" t="s">
        <v>48</v>
      </c>
      <c r="B22" s="28">
        <v>11</v>
      </c>
      <c r="C22" s="28">
        <v>11</v>
      </c>
      <c r="D22" s="31"/>
      <c r="E22" s="31"/>
      <c r="F22" s="28">
        <v>2</v>
      </c>
      <c r="G22" s="28">
        <v>110</v>
      </c>
      <c r="H22" s="28">
        <v>0</v>
      </c>
      <c r="I22" s="28">
        <v>0</v>
      </c>
      <c r="J22" s="28">
        <v>110</v>
      </c>
      <c r="K22" s="28">
        <v>1000000</v>
      </c>
      <c r="L22" s="28">
        <v>1000000</v>
      </c>
      <c r="M22" s="28" t="s">
        <v>66</v>
      </c>
      <c r="N22" s="28" t="s">
        <v>66</v>
      </c>
    </row>
    <row r="23" spans="1:14">
      <c r="A23" s="28" t="s">
        <v>49</v>
      </c>
      <c r="B23" s="28">
        <v>12</v>
      </c>
      <c r="C23" s="28">
        <v>12</v>
      </c>
      <c r="D23" s="31"/>
      <c r="E23" s="31"/>
      <c r="F23" s="28">
        <v>2</v>
      </c>
      <c r="G23" s="28">
        <v>222</v>
      </c>
      <c r="H23" s="28">
        <v>0</v>
      </c>
      <c r="I23" s="28">
        <v>0</v>
      </c>
      <c r="J23" s="28">
        <v>210</v>
      </c>
      <c r="K23" s="28">
        <v>850000</v>
      </c>
      <c r="L23" s="28">
        <v>850000</v>
      </c>
      <c r="M23" s="28" t="s">
        <v>66</v>
      </c>
      <c r="N23" s="28" t="s">
        <v>66</v>
      </c>
    </row>
    <row r="24" spans="1:14">
      <c r="A24" s="28" t="s">
        <v>50</v>
      </c>
      <c r="B24" s="28">
        <v>13</v>
      </c>
      <c r="C24" s="28">
        <v>13</v>
      </c>
      <c r="D24" s="31"/>
      <c r="E24" s="31"/>
      <c r="F24" s="28">
        <v>5</v>
      </c>
      <c r="G24" s="28">
        <v>296</v>
      </c>
      <c r="H24" s="28">
        <v>0</v>
      </c>
      <c r="I24" s="28">
        <v>0</v>
      </c>
      <c r="J24" s="28">
        <v>296</v>
      </c>
      <c r="K24" s="28">
        <v>2000000</v>
      </c>
      <c r="L24" s="28">
        <v>2000000</v>
      </c>
      <c r="M24" s="28" t="s">
        <v>66</v>
      </c>
      <c r="N24" s="28" t="s">
        <v>66</v>
      </c>
    </row>
    <row r="25" spans="1:14">
      <c r="A25" s="28" t="s">
        <v>51</v>
      </c>
      <c r="B25" s="28">
        <v>13</v>
      </c>
      <c r="C25" s="28">
        <v>13</v>
      </c>
      <c r="D25" s="31"/>
      <c r="E25" s="31"/>
      <c r="F25" s="28">
        <v>25</v>
      </c>
      <c r="G25" s="28">
        <v>920</v>
      </c>
      <c r="H25" s="28">
        <v>0</v>
      </c>
      <c r="I25" s="28">
        <v>0</v>
      </c>
      <c r="J25" s="28">
        <v>920</v>
      </c>
      <c r="K25" s="28">
        <v>3820000</v>
      </c>
      <c r="L25" s="28">
        <v>3820000</v>
      </c>
      <c r="M25" s="28"/>
      <c r="N25" s="28"/>
    </row>
    <row r="26" spans="1:14">
      <c r="A26" s="28" t="s">
        <v>52</v>
      </c>
      <c r="B26" s="28">
        <v>11</v>
      </c>
      <c r="C26" s="28">
        <v>11</v>
      </c>
      <c r="D26" s="31"/>
      <c r="E26" s="31"/>
      <c r="F26" s="28">
        <v>2</v>
      </c>
      <c r="G26" s="28">
        <v>175</v>
      </c>
      <c r="H26" s="28">
        <v>0</v>
      </c>
      <c r="I26" s="28">
        <v>0</v>
      </c>
      <c r="J26" s="28">
        <v>175</v>
      </c>
      <c r="K26" s="28">
        <v>900000</v>
      </c>
      <c r="L26" s="28">
        <v>900000</v>
      </c>
      <c r="M26" s="28" t="s">
        <v>66</v>
      </c>
      <c r="N26" s="28" t="s">
        <v>66</v>
      </c>
    </row>
    <row r="27" spans="1:14">
      <c r="A27" s="28" t="s">
        <v>53</v>
      </c>
      <c r="B27" s="28">
        <v>13</v>
      </c>
      <c r="C27" s="28">
        <v>13</v>
      </c>
      <c r="D27" s="31"/>
      <c r="E27" s="31"/>
      <c r="F27" s="28">
        <v>3</v>
      </c>
      <c r="G27" s="28">
        <v>210</v>
      </c>
      <c r="H27" s="28">
        <v>0</v>
      </c>
      <c r="I27" s="28">
        <v>0</v>
      </c>
      <c r="J27" s="28">
        <v>150</v>
      </c>
      <c r="K27" s="28">
        <v>3000000</v>
      </c>
      <c r="L27" s="28">
        <v>3000000</v>
      </c>
      <c r="M27" s="28" t="s">
        <v>66</v>
      </c>
      <c r="N27" s="28" t="s">
        <v>66</v>
      </c>
    </row>
    <row r="28" spans="1:14">
      <c r="A28" s="28" t="s">
        <v>54</v>
      </c>
      <c r="B28" s="28">
        <v>21</v>
      </c>
      <c r="C28" s="28">
        <v>21</v>
      </c>
      <c r="D28" s="31"/>
      <c r="E28" s="31"/>
      <c r="F28" s="28">
        <v>30</v>
      </c>
      <c r="G28" s="28">
        <v>998</v>
      </c>
      <c r="H28" s="28">
        <v>0</v>
      </c>
      <c r="I28" s="28">
        <v>0</v>
      </c>
      <c r="J28" s="28">
        <v>998</v>
      </c>
      <c r="K28" s="28">
        <v>3000000</v>
      </c>
      <c r="L28" s="28">
        <v>3000000</v>
      </c>
      <c r="M28" s="28" t="s">
        <v>66</v>
      </c>
      <c r="N28" s="28" t="s">
        <v>66</v>
      </c>
    </row>
    <row r="29" spans="1:14">
      <c r="A29" s="28" t="s">
        <v>55</v>
      </c>
      <c r="B29" s="28">
        <v>9</v>
      </c>
      <c r="C29" s="28">
        <v>9</v>
      </c>
      <c r="D29" s="31"/>
      <c r="E29" s="31"/>
      <c r="F29" s="28">
        <v>3</v>
      </c>
      <c r="G29" s="28">
        <v>125</v>
      </c>
      <c r="H29" s="28">
        <v>0</v>
      </c>
      <c r="I29" s="28">
        <v>0</v>
      </c>
      <c r="J29" s="28">
        <v>125</v>
      </c>
      <c r="K29" s="28">
        <v>1600000</v>
      </c>
      <c r="L29" s="28">
        <v>1600000</v>
      </c>
      <c r="M29" s="28" t="s">
        <v>66</v>
      </c>
      <c r="N29" s="28" t="s">
        <v>66</v>
      </c>
    </row>
    <row r="30" spans="1:14">
      <c r="A30" s="28" t="s">
        <v>56</v>
      </c>
      <c r="B30" s="28">
        <v>9</v>
      </c>
      <c r="C30" s="28">
        <v>9</v>
      </c>
      <c r="D30" s="31"/>
      <c r="E30" s="31"/>
      <c r="F30" s="28">
        <v>13</v>
      </c>
      <c r="G30" s="28">
        <v>1621</v>
      </c>
      <c r="H30" s="28">
        <v>0</v>
      </c>
      <c r="I30" s="28">
        <v>0</v>
      </c>
      <c r="J30" s="28">
        <v>1621</v>
      </c>
      <c r="K30" s="28">
        <v>4683000</v>
      </c>
      <c r="L30" s="28">
        <v>4683000</v>
      </c>
      <c r="M30" s="28" t="s">
        <v>66</v>
      </c>
      <c r="N30" s="28" t="s">
        <v>66</v>
      </c>
    </row>
    <row r="31" spans="1:14">
      <c r="A31" s="28" t="s">
        <v>57</v>
      </c>
      <c r="B31" s="28">
        <v>9</v>
      </c>
      <c r="C31" s="28">
        <v>9</v>
      </c>
      <c r="D31" s="31"/>
      <c r="E31" s="31"/>
      <c r="F31" s="28">
        <v>5</v>
      </c>
      <c r="G31" s="28">
        <v>321</v>
      </c>
      <c r="H31" s="28">
        <v>0</v>
      </c>
      <c r="I31" s="28">
        <v>0</v>
      </c>
      <c r="J31" s="28">
        <v>160</v>
      </c>
      <c r="K31" s="28">
        <v>1000000</v>
      </c>
      <c r="L31" s="28">
        <v>1000000</v>
      </c>
      <c r="M31" s="28" t="s">
        <v>66</v>
      </c>
      <c r="N31" s="28" t="s">
        <v>66</v>
      </c>
    </row>
    <row r="32" spans="1:14">
      <c r="A32" s="28" t="s">
        <v>58</v>
      </c>
      <c r="B32" s="28">
        <v>16</v>
      </c>
      <c r="C32" s="28">
        <v>16</v>
      </c>
      <c r="D32" s="31"/>
      <c r="E32" s="31"/>
      <c r="F32" s="28">
        <v>3</v>
      </c>
      <c r="G32" s="28">
        <v>238</v>
      </c>
      <c r="H32" s="28">
        <v>0</v>
      </c>
      <c r="I32" s="28">
        <v>0</v>
      </c>
      <c r="J32" s="28">
        <v>238</v>
      </c>
      <c r="K32" s="28">
        <v>800000</v>
      </c>
      <c r="L32" s="28">
        <v>800000</v>
      </c>
      <c r="M32" s="28" t="s">
        <v>66</v>
      </c>
      <c r="N32" s="28" t="s">
        <v>66</v>
      </c>
    </row>
    <row r="33" spans="1:14">
      <c r="A33" s="28" t="s">
        <v>59</v>
      </c>
      <c r="B33" s="28">
        <v>6</v>
      </c>
      <c r="C33" s="28">
        <v>6</v>
      </c>
      <c r="D33" s="31"/>
      <c r="E33" s="31"/>
      <c r="F33" s="28">
        <v>3</v>
      </c>
      <c r="G33" s="28">
        <v>130</v>
      </c>
      <c r="H33" s="28">
        <v>0</v>
      </c>
      <c r="I33" s="28">
        <v>0</v>
      </c>
      <c r="J33" s="28">
        <v>130</v>
      </c>
      <c r="K33" s="28">
        <v>1000000</v>
      </c>
      <c r="L33" s="28">
        <v>1000000</v>
      </c>
      <c r="M33" s="28"/>
      <c r="N33" s="28" t="s">
        <v>66</v>
      </c>
    </row>
    <row r="34" spans="1:14" s="27" customFormat="1">
      <c r="A34" s="28" t="s">
        <v>60</v>
      </c>
      <c r="B34" s="28">
        <v>11</v>
      </c>
      <c r="C34" s="28">
        <v>11</v>
      </c>
      <c r="D34" s="31"/>
      <c r="E34" s="31"/>
      <c r="F34" s="28">
        <v>10</v>
      </c>
      <c r="G34" s="28">
        <v>680</v>
      </c>
      <c r="H34" s="28">
        <v>0</v>
      </c>
      <c r="I34" s="28">
        <v>0</v>
      </c>
      <c r="J34" s="28">
        <v>680</v>
      </c>
      <c r="K34" s="28">
        <v>2000000</v>
      </c>
      <c r="L34" s="28">
        <v>2000000</v>
      </c>
      <c r="M34" s="26" t="s">
        <v>66</v>
      </c>
      <c r="N34" s="26" t="s">
        <v>66</v>
      </c>
    </row>
    <row r="35" spans="1:14" s="27" customFormat="1">
      <c r="A35" s="28" t="s">
        <v>61</v>
      </c>
      <c r="B35" s="28">
        <v>12</v>
      </c>
      <c r="C35" s="28">
        <v>12</v>
      </c>
      <c r="D35" s="31"/>
      <c r="E35" s="31"/>
      <c r="F35" s="28">
        <v>6</v>
      </c>
      <c r="G35" s="28">
        <v>350</v>
      </c>
      <c r="H35" s="28">
        <v>0</v>
      </c>
      <c r="I35" s="28">
        <v>0</v>
      </c>
      <c r="J35" s="28">
        <v>350</v>
      </c>
      <c r="K35" s="28">
        <v>1400000</v>
      </c>
      <c r="L35" s="28">
        <v>1400000</v>
      </c>
      <c r="M35" s="26" t="s">
        <v>66</v>
      </c>
      <c r="N35" s="26" t="s">
        <v>66</v>
      </c>
    </row>
    <row r="36" spans="1:14" s="27" customFormat="1">
      <c r="A36" s="28" t="s">
        <v>62</v>
      </c>
      <c r="B36" s="28">
        <v>11</v>
      </c>
      <c r="C36" s="28">
        <v>11</v>
      </c>
      <c r="D36" s="31"/>
      <c r="E36" s="31"/>
      <c r="F36" s="28">
        <v>13</v>
      </c>
      <c r="G36" s="28">
        <v>650</v>
      </c>
      <c r="H36" s="28">
        <v>0</v>
      </c>
      <c r="I36" s="28">
        <v>0</v>
      </c>
      <c r="J36" s="28">
        <v>650</v>
      </c>
      <c r="K36" s="28">
        <f t="shared" ref="K36" si="3">SUM(L36,M36,N36)</f>
        <v>1500000</v>
      </c>
      <c r="L36" s="28">
        <v>1500000</v>
      </c>
      <c r="M36" s="26" t="s">
        <v>66</v>
      </c>
      <c r="N36" s="26" t="s">
        <v>66</v>
      </c>
    </row>
    <row r="37" spans="1:14" s="27" customFormat="1">
      <c r="A37" s="28" t="s">
        <v>63</v>
      </c>
      <c r="B37" s="28">
        <v>7</v>
      </c>
      <c r="C37" s="28">
        <v>7</v>
      </c>
      <c r="D37" s="31"/>
      <c r="E37" s="31"/>
      <c r="F37" s="28">
        <v>35</v>
      </c>
      <c r="G37" s="28">
        <v>1050</v>
      </c>
      <c r="H37" s="28">
        <v>0</v>
      </c>
      <c r="I37" s="28">
        <v>0</v>
      </c>
      <c r="J37" s="28">
        <v>508</v>
      </c>
      <c r="K37" s="28">
        <v>3000000</v>
      </c>
      <c r="L37" s="28">
        <v>3000000</v>
      </c>
      <c r="M37" s="26" t="s">
        <v>66</v>
      </c>
      <c r="N37" s="26" t="s">
        <v>66</v>
      </c>
    </row>
    <row r="38" spans="1:14" s="27" customFormat="1">
      <c r="A38" s="28" t="s">
        <v>64</v>
      </c>
      <c r="B38" s="28">
        <v>7</v>
      </c>
      <c r="C38" s="28">
        <v>7</v>
      </c>
      <c r="D38" s="31"/>
      <c r="E38" s="31"/>
      <c r="F38" s="28">
        <v>5</v>
      </c>
      <c r="G38" s="28">
        <v>460</v>
      </c>
      <c r="H38" s="28">
        <v>0</v>
      </c>
      <c r="I38" s="28">
        <v>0</v>
      </c>
      <c r="J38" s="28">
        <v>156</v>
      </c>
      <c r="K38" s="28">
        <v>1000000</v>
      </c>
      <c r="L38" s="28">
        <v>1000000</v>
      </c>
      <c r="M38" s="26" t="s">
        <v>66</v>
      </c>
      <c r="N38" s="26" t="s">
        <v>66</v>
      </c>
    </row>
    <row r="39" spans="1:14" s="27" customFormat="1">
      <c r="A39" s="28" t="s">
        <v>65</v>
      </c>
      <c r="B39" s="28">
        <v>12</v>
      </c>
      <c r="C39" s="28">
        <v>12</v>
      </c>
      <c r="D39" s="31"/>
      <c r="E39" s="31"/>
      <c r="F39" s="28">
        <v>27</v>
      </c>
      <c r="G39" s="28">
        <v>1300</v>
      </c>
      <c r="H39" s="28">
        <v>0</v>
      </c>
      <c r="I39" s="28">
        <v>0</v>
      </c>
      <c r="J39" s="28">
        <v>600</v>
      </c>
      <c r="K39" s="28">
        <v>2500000</v>
      </c>
      <c r="L39" s="28">
        <v>2500000</v>
      </c>
      <c r="M39" s="26" t="s">
        <v>66</v>
      </c>
      <c r="N39" s="26" t="s">
        <v>66</v>
      </c>
    </row>
    <row r="40" spans="1:14" s="27" customFormat="1">
      <c r="A40" s="28" t="s">
        <v>68</v>
      </c>
      <c r="B40" s="28">
        <v>7</v>
      </c>
      <c r="C40" s="28">
        <v>7</v>
      </c>
      <c r="D40" s="31"/>
      <c r="E40" s="31"/>
      <c r="F40" s="28">
        <v>12</v>
      </c>
      <c r="G40" s="28">
        <v>343</v>
      </c>
      <c r="H40" s="28">
        <v>0</v>
      </c>
      <c r="I40" s="28">
        <v>0</v>
      </c>
      <c r="J40" s="28">
        <v>232</v>
      </c>
      <c r="K40" s="28">
        <v>1900000</v>
      </c>
      <c r="L40" s="28">
        <v>1900000</v>
      </c>
      <c r="M40" s="26" t="s">
        <v>66</v>
      </c>
      <c r="N40" s="26" t="s">
        <v>66</v>
      </c>
    </row>
    <row r="41" spans="1:14" s="27" customFormat="1">
      <c r="A41" s="28" t="s">
        <v>69</v>
      </c>
      <c r="B41" s="28">
        <v>15</v>
      </c>
      <c r="C41" s="28">
        <v>15</v>
      </c>
      <c r="D41" s="31"/>
      <c r="E41" s="31"/>
      <c r="F41" s="28">
        <v>35</v>
      </c>
      <c r="G41" s="28">
        <v>2000</v>
      </c>
      <c r="H41" s="28">
        <v>0</v>
      </c>
      <c r="I41" s="28">
        <v>0</v>
      </c>
      <c r="J41" s="28">
        <v>1000</v>
      </c>
      <c r="K41" s="28">
        <v>3400000</v>
      </c>
      <c r="L41" s="28">
        <v>3400000</v>
      </c>
      <c r="M41" s="26" t="s">
        <v>66</v>
      </c>
      <c r="N41" s="26" t="s">
        <v>66</v>
      </c>
    </row>
    <row r="42" spans="1:14" s="27" customFormat="1">
      <c r="A42" s="28" t="s">
        <v>70</v>
      </c>
      <c r="B42" s="28">
        <v>12</v>
      </c>
      <c r="C42" s="28">
        <v>12</v>
      </c>
      <c r="D42" s="31"/>
      <c r="E42" s="31"/>
      <c r="F42" s="28">
        <v>3</v>
      </c>
      <c r="G42" s="28">
        <v>435</v>
      </c>
      <c r="H42" s="28">
        <v>0</v>
      </c>
      <c r="I42" s="28">
        <v>0</v>
      </c>
      <c r="J42" s="28">
        <v>235</v>
      </c>
      <c r="K42" s="28">
        <f>SUM(L42,M42,N42)</f>
        <v>2500000</v>
      </c>
      <c r="L42" s="28">
        <v>2500000</v>
      </c>
      <c r="M42" s="26" t="s">
        <v>66</v>
      </c>
      <c r="N42" s="26" t="s">
        <v>66</v>
      </c>
    </row>
    <row r="43" spans="1:14" s="27" customFormat="1">
      <c r="A43" s="28" t="s">
        <v>71</v>
      </c>
      <c r="B43" s="28">
        <v>7</v>
      </c>
      <c r="C43" s="28">
        <v>7</v>
      </c>
      <c r="D43" s="31"/>
      <c r="E43" s="31"/>
      <c r="F43" s="28">
        <v>2</v>
      </c>
      <c r="G43" s="28">
        <v>150</v>
      </c>
      <c r="H43" s="28">
        <v>0</v>
      </c>
      <c r="I43" s="28">
        <v>0</v>
      </c>
      <c r="J43" s="28">
        <v>150</v>
      </c>
      <c r="K43" s="28">
        <v>1000000</v>
      </c>
      <c r="L43" s="28">
        <v>1000000</v>
      </c>
      <c r="M43" s="26" t="s">
        <v>66</v>
      </c>
      <c r="N43" s="26" t="s">
        <v>66</v>
      </c>
    </row>
    <row r="44" spans="1:14">
      <c r="A44" s="28" t="s">
        <v>72</v>
      </c>
      <c r="B44" s="28">
        <v>20</v>
      </c>
      <c r="C44" s="28">
        <v>20</v>
      </c>
      <c r="D44" s="31"/>
      <c r="E44" s="31"/>
      <c r="F44" s="28">
        <v>5</v>
      </c>
      <c r="G44" s="28">
        <v>356</v>
      </c>
      <c r="H44" s="28">
        <v>0</v>
      </c>
      <c r="I44" s="28">
        <v>0</v>
      </c>
      <c r="J44" s="28">
        <v>126</v>
      </c>
      <c r="K44" s="28">
        <v>2500000</v>
      </c>
      <c r="L44" s="28">
        <v>2500000</v>
      </c>
      <c r="M44" s="28" t="s">
        <v>66</v>
      </c>
      <c r="N44" s="28" t="s">
        <v>66</v>
      </c>
    </row>
    <row r="45" spans="1:14">
      <c r="A45" s="28" t="s">
        <v>73</v>
      </c>
      <c r="B45" s="28">
        <v>7</v>
      </c>
      <c r="C45" s="28">
        <v>7</v>
      </c>
      <c r="D45" s="31"/>
      <c r="E45" s="31"/>
      <c r="F45" s="28">
        <v>6</v>
      </c>
      <c r="G45" s="28">
        <v>680</v>
      </c>
      <c r="H45" s="28">
        <v>0</v>
      </c>
      <c r="I45" s="28">
        <v>0</v>
      </c>
      <c r="J45" s="28">
        <v>380</v>
      </c>
      <c r="K45" s="28">
        <v>1800000</v>
      </c>
      <c r="L45" s="28">
        <v>1800000</v>
      </c>
      <c r="M45" s="28" t="s">
        <v>66</v>
      </c>
      <c r="N45" s="28" t="s">
        <v>66</v>
      </c>
    </row>
    <row r="46" spans="1:14" s="14" customFormat="1" ht="9" customHeight="1">
      <c r="A46" s="15"/>
      <c r="B46" s="4"/>
      <c r="C46" s="4"/>
      <c r="D46" s="5"/>
      <c r="E46" s="5"/>
      <c r="F46" s="6"/>
      <c r="G46" s="6"/>
      <c r="H46" s="6"/>
      <c r="I46" s="6"/>
      <c r="J46" s="6"/>
      <c r="K46" s="7"/>
      <c r="L46" s="7"/>
      <c r="M46" s="7"/>
      <c r="N46" s="7"/>
    </row>
    <row r="47" spans="1:14" s="16" customFormat="1" ht="12.75" customHeight="1">
      <c r="D47" s="17"/>
      <c r="E47" s="17"/>
      <c r="F47" s="17"/>
      <c r="G47" s="17"/>
      <c r="H47" s="17"/>
      <c r="I47" s="17"/>
      <c r="J47" s="17"/>
      <c r="K47" s="17"/>
      <c r="L47" s="44" t="s">
        <v>66</v>
      </c>
      <c r="M47" s="45"/>
      <c r="N47" s="45"/>
    </row>
    <row r="48" spans="1:14" s="19" customFormat="1" ht="66.75" customHeight="1">
      <c r="A48" s="37" t="s">
        <v>37</v>
      </c>
      <c r="B48" s="38"/>
      <c r="C48" s="38"/>
      <c r="D48" s="18"/>
      <c r="E48" s="23"/>
      <c r="F48" s="23"/>
      <c r="G48" s="23"/>
      <c r="H48" s="25"/>
      <c r="I48" s="25"/>
      <c r="J48" s="47" t="s">
        <v>76</v>
      </c>
      <c r="K48" s="48"/>
      <c r="L48" s="48"/>
      <c r="M48" s="48"/>
      <c r="N48" s="25"/>
    </row>
    <row r="49" spans="1:14" s="16" customFormat="1" ht="15.75" customHeight="1">
      <c r="A49" s="39"/>
      <c r="B49" s="39"/>
      <c r="C49" s="39"/>
      <c r="D49" s="17"/>
      <c r="E49" s="46"/>
      <c r="F49" s="46"/>
      <c r="G49" s="46"/>
      <c r="H49" s="46"/>
      <c r="I49" s="46"/>
      <c r="J49" s="17"/>
      <c r="K49" s="17"/>
      <c r="L49" s="39"/>
      <c r="M49" s="39"/>
      <c r="N49" s="39"/>
    </row>
    <row r="50" spans="1:14" s="20" customFormat="1"/>
    <row r="51" spans="1:14" s="20" customFormat="1" ht="17.25" customHeight="1"/>
    <row r="52" spans="1:14" ht="24" customHeight="1">
      <c r="A52" s="35" t="s">
        <v>67</v>
      </c>
      <c r="B52" s="36"/>
      <c r="C52" s="36"/>
      <c r="E52" s="24"/>
      <c r="F52" s="24"/>
      <c r="G52" s="24"/>
      <c r="I52" s="24"/>
      <c r="J52" s="36" t="s">
        <v>74</v>
      </c>
      <c r="K52" s="36"/>
      <c r="L52" s="36"/>
      <c r="M52" s="36"/>
      <c r="N52" s="24"/>
    </row>
  </sheetData>
  <mergeCells count="30">
    <mergeCell ref="A2:K2"/>
    <mergeCell ref="L2:N2"/>
    <mergeCell ref="J4:J7"/>
    <mergeCell ref="K4:N4"/>
    <mergeCell ref="B5:B7"/>
    <mergeCell ref="C5:C7"/>
    <mergeCell ref="D5:D7"/>
    <mergeCell ref="E5:E7"/>
    <mergeCell ref="F5:F7"/>
    <mergeCell ref="G5:G7"/>
    <mergeCell ref="H5:H7"/>
    <mergeCell ref="I5:I7"/>
    <mergeCell ref="K5:K7"/>
    <mergeCell ref="L5:N5"/>
    <mergeCell ref="L6:M6"/>
    <mergeCell ref="D3:E4"/>
    <mergeCell ref="F3:N3"/>
    <mergeCell ref="F4:G4"/>
    <mergeCell ref="H4:I4"/>
    <mergeCell ref="A52:C52"/>
    <mergeCell ref="A48:C48"/>
    <mergeCell ref="A49:C49"/>
    <mergeCell ref="A3:A7"/>
    <mergeCell ref="B3:C4"/>
    <mergeCell ref="N6:N7"/>
    <mergeCell ref="L47:N47"/>
    <mergeCell ref="L49:N49"/>
    <mergeCell ref="E49:I49"/>
    <mergeCell ref="J48:M48"/>
    <mergeCell ref="J52:M52"/>
  </mergeCells>
  <pageMargins left="0.45" right="0.45" top="0.5" bottom="0.5" header="0.3" footer="0.3"/>
  <pageSetup paperSize="9" scale="77" fitToHeight="0" orientation="landscape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Huyện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2023-04-03T01:06:10Z</cp:lastPrinted>
  <dcterms:created xsi:type="dcterms:W3CDTF">2019-10-10T02:10:22Z</dcterms:created>
  <dcterms:modified xsi:type="dcterms:W3CDTF">2023-05-25T02:28:24Z</dcterms:modified>
</cp:coreProperties>
</file>