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63BE0B8-EFE3-418F-B0C9-E5388BA531DA}" xr6:coauthVersionLast="36" xr6:coauthVersionMax="47" xr10:uidLastSave="{00000000-0000-0000-0000-000000000000}"/>
  <bookViews>
    <workbookView xWindow="-120" yWindow="-120" windowWidth="24240" windowHeight="13140" xr2:uid="{64DA52DF-EB20-4F9B-A3C4-B2B57104F514}"/>
  </bookViews>
  <sheets>
    <sheet name="Sheet1" sheetId="28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28" l="1"/>
  <c r="J65" i="28" s="1"/>
  <c r="I64" i="28"/>
  <c r="J64" i="28" s="1"/>
  <c r="I63" i="28"/>
  <c r="J63" i="28" s="1"/>
  <c r="I62" i="28"/>
  <c r="J62" i="28" s="1"/>
  <c r="I61" i="28"/>
  <c r="J61" i="28" s="1"/>
  <c r="I60" i="28"/>
  <c r="J60" i="28" s="1"/>
  <c r="I59" i="28"/>
  <c r="J59" i="28" s="1"/>
  <c r="I58" i="28"/>
  <c r="J58" i="28" s="1"/>
  <c r="I57" i="28"/>
  <c r="J57" i="28" s="1"/>
  <c r="I56" i="28"/>
  <c r="J56" i="28" s="1"/>
  <c r="I55" i="28"/>
  <c r="J55" i="28" s="1"/>
  <c r="I54" i="28"/>
  <c r="J54" i="28" s="1"/>
  <c r="I53" i="28"/>
  <c r="J53" i="28" s="1"/>
  <c r="I23" i="28"/>
  <c r="J23" i="28" s="1"/>
  <c r="I22" i="28"/>
  <c r="J22" i="28" s="1"/>
  <c r="I21" i="28"/>
  <c r="J21" i="28" s="1"/>
  <c r="I20" i="28"/>
  <c r="J20" i="28" s="1"/>
  <c r="I19" i="28"/>
  <c r="J19" i="28" s="1"/>
  <c r="I18" i="28"/>
  <c r="J18" i="28" s="1"/>
  <c r="I17" i="28"/>
  <c r="J17" i="28" s="1"/>
  <c r="I16" i="28"/>
  <c r="J16" i="28" s="1"/>
  <c r="I15" i="28"/>
  <c r="J15" i="28" s="1"/>
  <c r="I14" i="28"/>
  <c r="J14" i="28" s="1"/>
  <c r="I13" i="28"/>
  <c r="J13" i="28" s="1"/>
  <c r="I12" i="28"/>
  <c r="J12" i="28" s="1"/>
  <c r="I11" i="28"/>
  <c r="J11" i="28" s="1"/>
  <c r="I10" i="28"/>
  <c r="J10" i="28" s="1"/>
</calcChain>
</file>

<file path=xl/sharedStrings.xml><?xml version="1.0" encoding="utf-8"?>
<sst xmlns="http://schemas.openxmlformats.org/spreadsheetml/2006/main" count="170" uniqueCount="74">
  <si>
    <t>STT</t>
  </si>
  <si>
    <t>Tên vắc xin</t>
  </si>
  <si>
    <t>Loại vắc xin</t>
  </si>
  <si>
    <t>Nồng độ, hàm lượng</t>
  </si>
  <si>
    <t>Nước sản xuất</t>
  </si>
  <si>
    <t>Giá mua đã có thuế VAT (đồng)</t>
  </si>
  <si>
    <t>Chi phí dịch vụ</t>
  </si>
  <si>
    <t>Thuế 2%</t>
  </si>
  <si>
    <t xml:space="preserve">Giá tiêm vắc xin (đã bao gồm thuế VAT) </t>
  </si>
  <si>
    <t>Ghi chú</t>
  </si>
  <si>
    <t>Tiền công khám sàng lọc</t>
  </si>
  <si>
    <t>Phí trích ngừa (tiêm bắp)</t>
  </si>
  <si>
    <t>A</t>
  </si>
  <si>
    <t>B</t>
  </si>
  <si>
    <t>C</t>
  </si>
  <si>
    <t>D</t>
  </si>
  <si>
    <t>Đ</t>
  </si>
  <si>
    <t>4=(2+3)*2%</t>
  </si>
  <si>
    <t>5=1+2+3+4</t>
  </si>
  <si>
    <t>Huyết thanh kháng độc tố uốn ván tinh chế (SAT)</t>
  </si>
  <si>
    <t xml:space="preserve">Globulin kháng độc tố uốn ván </t>
  </si>
  <si>
    <t>1500 đvqt</t>
  </si>
  <si>
    <t>Việt Nam</t>
  </si>
  <si>
    <t>Abhayrab (Viruts dại bất hoạt)</t>
  </si>
  <si>
    <t>Vắc xin phòng dại</t>
  </si>
  <si>
    <t>≥ 2,5 IU/0,5ml</t>
  </si>
  <si>
    <t>Ấn Độ</t>
  </si>
  <si>
    <t xml:space="preserve">QUIMI-HIB </t>
  </si>
  <si>
    <t>Vắc xin phòng viêm phổi, viêm màng não do Hib</t>
  </si>
  <si>
    <t>0,5 ml</t>
  </si>
  <si>
    <t>Cu Ba</t>
  </si>
  <si>
    <t>GCFlu Quadrivalent Pre-filled Syringe inj (vắc xin phòng cúm)</t>
  </si>
  <si>
    <t>Vắc xin phòng cúm mùa</t>
  </si>
  <si>
    <t>(Type A H1N1 - 15mcg; type A H3N2 - 15mcg; type B - 15mcg; type B - 15mcg)/0,5ml</t>
  </si>
  <si>
    <t>Hàn Quốc</t>
  </si>
  <si>
    <t xml:space="preserve">JEEV </t>
  </si>
  <si>
    <t>Vắc xin phòng viêm não Nhật bản</t>
  </si>
  <si>
    <t>6mcg/0,5ml</t>
  </si>
  <si>
    <t>Hexaxim (6 trong 1: bạch hầu, uốn ván, ho gà, bại liệt, VGB, viêm phổi)</t>
  </si>
  <si>
    <t>Vắc xin phòng bạch hầu, uốn ván, ho gà, bại liệt, VGB, viêm phổi)</t>
  </si>
  <si>
    <t>0.5ml/Bơm tiêm</t>
  </si>
  <si>
    <t>Pháp</t>
  </si>
  <si>
    <t xml:space="preserve">Hebrbiovac HB (Viêm gan B) </t>
  </si>
  <si>
    <t>20mcg/1ml</t>
  </si>
  <si>
    <t>10 mcg/0,5ml</t>
  </si>
  <si>
    <t>20 mcg/1ml</t>
  </si>
  <si>
    <t>IVACFLU-S (Nội)</t>
  </si>
  <si>
    <t>Vắc xin Cúm mùa dạng mảnh bất hoạt</t>
  </si>
  <si>
    <t>(Type A H1N1 - 15mcg; type A H3N2 - 15mcg; type B - 15mcg/0,5ml</t>
  </si>
  <si>
    <t>InfluvacTetra (ngoại)</t>
  </si>
  <si>
    <t>Vắc xin Cúm từ giá bất hoạt</t>
  </si>
  <si>
    <t>0.5ml/liều</t>
  </si>
  <si>
    <t>Hà Lan</t>
  </si>
  <si>
    <t>Priorix (0,5mi VialI's)</t>
  </si>
  <si>
    <t>Vắc xin phòng sởi, quai bị, rubella</t>
  </si>
  <si>
    <t>Bỉ</t>
  </si>
  <si>
    <t>Gardasil 9</t>
  </si>
  <si>
    <t>Vắc xin phòng Ung thư cổ tử cung</t>
  </si>
  <si>
    <t>Hộp 1 bơm tiêm đóng sẵn 0,5 ml vắc xin và 2 kim tiêm</t>
  </si>
  <si>
    <r>
      <t>≥ 10</t>
    </r>
    <r>
      <rPr>
        <vertAlign val="superscript"/>
        <sz val="12"/>
        <rFont val="Times New Roman"/>
        <family val="1"/>
      </rPr>
      <t>3,0</t>
    </r>
    <r>
      <rPr>
        <sz val="12"/>
        <rFont val="Times New Roman"/>
        <family val="1"/>
      </rPr>
      <t xml:space="preserve"> CCID</t>
    </r>
    <r>
      <rPr>
        <vertAlign val="subscript"/>
        <sz val="12"/>
        <rFont val="Times New Roman"/>
        <family val="1"/>
      </rPr>
      <t>50</t>
    </r>
    <r>
      <rPr>
        <sz val="12"/>
        <rFont val="Times New Roman"/>
        <family val="1"/>
      </rPr>
      <t>; ≥ 103,7 CCID50; ≥ 103,0 CCID50</t>
    </r>
  </si>
  <si>
    <t>SỞ Y TẾ HẢI PHÒNG</t>
  </si>
  <si>
    <t>TRUNG TÂM Y TẾ HUYỆN KIẾN THỤY</t>
  </si>
  <si>
    <t>BẢNG GIÁ TIÊM VACXIN DỊCH VỤ THEO YÊU CẦU - NĂM 2025</t>
  </si>
  <si>
    <t>Đơn vị tính: Đồng</t>
  </si>
  <si>
    <t>TP TÀI CHÍNH KT</t>
  </si>
  <si>
    <t>TP KẾ HOẠCH NV</t>
  </si>
  <si>
    <t>GIÁM ĐỐC</t>
  </si>
  <si>
    <t>TTYT Kiến Thụy, ngày 15 tháng 5 năm 2025</t>
  </si>
  <si>
    <t>Giá thu tại các Trạm y tế</t>
  </si>
  <si>
    <t>(Kèm theo Thông báo số 01 ngày 15 tháng 5 năm 2025 của Phòng Tài chính kế toán Trung tâm y tế huyện Kiến Thụy)</t>
  </si>
  <si>
    <t xml:space="preserve">      NGƯỜI LẬP</t>
  </si>
  <si>
    <t>Phụ lục 01</t>
  </si>
  <si>
    <t>Phụ lục 02</t>
  </si>
  <si>
    <t xml:space="preserve">Giá thu tại Trung tâm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</si>
</sst>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4"/>
      <color theme="1"/>
      <name val="Times New Roman"/>
      <family val="2"/>
    </font>
    <font>
      <b/>
      <sz val="14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vertAlign val="superscript"/>
      <sz val="12"/>
      <name val="Times New Roman"/>
      <family val="1"/>
    </font>
    <font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name val="Times New Roman"/>
      <family val="1"/>
    </font>
    <font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5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3" fontId="4" fillId="0" borderId="0" xfId="0" applyNumberFormat="1" applyFo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13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AEB7A-B442-4A11-A764-582A6D418407}">
  <dimension ref="A1:L69"/>
  <sheetViews>
    <sheetView tabSelected="1" topLeftCell="A10" zoomScaleNormal="100" workbookViewId="0">
      <selection activeCell="M12" sqref="M12"/>
    </sheetView>
  </sheetViews>
  <sheetFormatPr defaultRowHeight="15.6" x14ac:dyDescent="0.3"/>
  <cols>
    <col min="1" max="1" width="4.54296875" style="4" customWidth="1"/>
    <col min="2" max="2" width="22.1796875" style="4" customWidth="1"/>
    <col min="3" max="3" width="19.7265625" style="4" customWidth="1"/>
    <col min="4" max="4" width="12.54296875" style="4" customWidth="1"/>
    <col min="5" max="5" width="8.7265625" style="4" customWidth="1"/>
    <col min="6" max="10" width="9.08984375" style="4" customWidth="1"/>
    <col min="11" max="11" width="9.1796875" style="31" customWidth="1"/>
    <col min="12" max="16384" width="8.7265625" style="4"/>
  </cols>
  <sheetData>
    <row r="1" spans="1:11" ht="18.600000000000001" customHeight="1" x14ac:dyDescent="0.3">
      <c r="A1" s="4" t="s">
        <v>60</v>
      </c>
      <c r="J1" s="40" t="s">
        <v>71</v>
      </c>
      <c r="K1" s="40"/>
    </row>
    <row r="2" spans="1:11" ht="18.600000000000001" customHeight="1" x14ac:dyDescent="0.3">
      <c r="A2" s="26" t="s">
        <v>61</v>
      </c>
    </row>
    <row r="3" spans="1:11" ht="30" customHeight="1" x14ac:dyDescent="0.3">
      <c r="A3" s="47" t="s">
        <v>62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22.2" customHeight="1" x14ac:dyDescent="0.3">
      <c r="A4" s="44" t="s">
        <v>69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24" customHeight="1" x14ac:dyDescent="0.3">
      <c r="A5" s="1" t="s">
        <v>73</v>
      </c>
      <c r="B5" s="3"/>
      <c r="C5" s="3"/>
      <c r="D5" s="3"/>
      <c r="E5" s="3"/>
      <c r="F5" s="3"/>
      <c r="G5" s="3"/>
      <c r="H5" s="3"/>
      <c r="I5" s="3"/>
      <c r="J5" s="3"/>
      <c r="K5" s="32"/>
    </row>
    <row r="6" spans="1:11" ht="19.8" customHeight="1" x14ac:dyDescent="0.3">
      <c r="A6" s="2"/>
      <c r="B6" s="2"/>
      <c r="C6" s="2"/>
      <c r="D6" s="2"/>
      <c r="E6" s="2"/>
      <c r="F6" s="2"/>
      <c r="G6" s="2"/>
      <c r="H6" s="2"/>
      <c r="I6" s="48" t="s">
        <v>63</v>
      </c>
      <c r="J6" s="48"/>
      <c r="K6" s="48"/>
    </row>
    <row r="7" spans="1:11" ht="23.4" customHeight="1" x14ac:dyDescent="0.3">
      <c r="A7" s="41" t="s">
        <v>0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5" t="s">
        <v>6</v>
      </c>
      <c r="H7" s="46"/>
      <c r="I7" s="41" t="s">
        <v>7</v>
      </c>
      <c r="J7" s="41" t="s">
        <v>8</v>
      </c>
      <c r="K7" s="41" t="s">
        <v>9</v>
      </c>
    </row>
    <row r="8" spans="1:11" ht="55.8" customHeight="1" x14ac:dyDescent="0.3">
      <c r="A8" s="42"/>
      <c r="B8" s="42"/>
      <c r="C8" s="42"/>
      <c r="D8" s="42"/>
      <c r="E8" s="42"/>
      <c r="F8" s="42"/>
      <c r="G8" s="6" t="s">
        <v>10</v>
      </c>
      <c r="H8" s="6" t="s">
        <v>11</v>
      </c>
      <c r="I8" s="42"/>
      <c r="J8" s="42"/>
      <c r="K8" s="42"/>
    </row>
    <row r="9" spans="1:11" s="39" customFormat="1" ht="26.4" x14ac:dyDescent="0.25">
      <c r="A9" s="28" t="s">
        <v>12</v>
      </c>
      <c r="B9" s="28" t="s">
        <v>13</v>
      </c>
      <c r="C9" s="28" t="s">
        <v>14</v>
      </c>
      <c r="D9" s="28" t="s">
        <v>15</v>
      </c>
      <c r="E9" s="28" t="s">
        <v>16</v>
      </c>
      <c r="F9" s="28">
        <v>1</v>
      </c>
      <c r="G9" s="29">
        <v>2</v>
      </c>
      <c r="H9" s="29">
        <v>3</v>
      </c>
      <c r="I9" s="38" t="s">
        <v>17</v>
      </c>
      <c r="J9" s="38" t="s">
        <v>18</v>
      </c>
      <c r="K9" s="37">
        <v>6</v>
      </c>
    </row>
    <row r="10" spans="1:11" ht="31.2" x14ac:dyDescent="0.3">
      <c r="A10" s="7">
        <v>1</v>
      </c>
      <c r="B10" s="8" t="s">
        <v>19</v>
      </c>
      <c r="C10" s="8" t="s">
        <v>20</v>
      </c>
      <c r="D10" s="8" t="s">
        <v>21</v>
      </c>
      <c r="E10" s="8" t="s">
        <v>22</v>
      </c>
      <c r="F10" s="9">
        <v>29043</v>
      </c>
      <c r="G10" s="9">
        <v>39800</v>
      </c>
      <c r="H10" s="9">
        <v>10000</v>
      </c>
      <c r="I10" s="9">
        <f>(G10+H10)*2%</f>
        <v>996</v>
      </c>
      <c r="J10" s="10">
        <f>F10+G10+H10+I10</f>
        <v>79839</v>
      </c>
      <c r="K10" s="33"/>
    </row>
    <row r="11" spans="1:11" ht="31.2" x14ac:dyDescent="0.3">
      <c r="A11" s="11">
        <v>2</v>
      </c>
      <c r="B11" s="12" t="s">
        <v>23</v>
      </c>
      <c r="C11" s="12" t="s">
        <v>24</v>
      </c>
      <c r="D11" s="12" t="s">
        <v>25</v>
      </c>
      <c r="E11" s="12" t="s">
        <v>26</v>
      </c>
      <c r="F11" s="13">
        <v>164800</v>
      </c>
      <c r="G11" s="13">
        <v>39800</v>
      </c>
      <c r="H11" s="13">
        <v>10000</v>
      </c>
      <c r="I11" s="13">
        <f>(G11+H11)*2%</f>
        <v>996</v>
      </c>
      <c r="J11" s="14">
        <f>F11+G11+H11+I11</f>
        <v>215596</v>
      </c>
      <c r="K11" s="34"/>
    </row>
    <row r="12" spans="1:11" ht="31.2" x14ac:dyDescent="0.3">
      <c r="A12" s="11">
        <v>3</v>
      </c>
      <c r="B12" s="12" t="s">
        <v>27</v>
      </c>
      <c r="C12" s="12" t="s">
        <v>28</v>
      </c>
      <c r="D12" s="12" t="s">
        <v>29</v>
      </c>
      <c r="E12" s="12" t="s">
        <v>30</v>
      </c>
      <c r="F12" s="13">
        <v>178080</v>
      </c>
      <c r="G12" s="13">
        <v>39800</v>
      </c>
      <c r="H12" s="13">
        <v>10000</v>
      </c>
      <c r="I12" s="13">
        <f t="shared" ref="I12:I23" si="0">(G12+H12)*2%</f>
        <v>996</v>
      </c>
      <c r="J12" s="14">
        <f t="shared" ref="J12:J23" si="1">F12+G12+H12+I12</f>
        <v>228876</v>
      </c>
      <c r="K12" s="34"/>
    </row>
    <row r="13" spans="1:11" ht="31.2" x14ac:dyDescent="0.3">
      <c r="A13" s="11">
        <v>4</v>
      </c>
      <c r="B13" s="12" t="s">
        <v>27</v>
      </c>
      <c r="C13" s="12" t="s">
        <v>28</v>
      </c>
      <c r="D13" s="12" t="s">
        <v>29</v>
      </c>
      <c r="E13" s="12" t="s">
        <v>30</v>
      </c>
      <c r="F13" s="13">
        <v>194250</v>
      </c>
      <c r="G13" s="13">
        <v>39800</v>
      </c>
      <c r="H13" s="13">
        <v>10000</v>
      </c>
      <c r="I13" s="13">
        <f t="shared" si="0"/>
        <v>996</v>
      </c>
      <c r="J13" s="14">
        <f t="shared" si="1"/>
        <v>245046</v>
      </c>
      <c r="K13" s="34"/>
    </row>
    <row r="14" spans="1:11" ht="93.6" x14ac:dyDescent="0.3">
      <c r="A14" s="11">
        <v>5</v>
      </c>
      <c r="B14" s="12" t="s">
        <v>31</v>
      </c>
      <c r="C14" s="12" t="s">
        <v>32</v>
      </c>
      <c r="D14" s="12" t="s">
        <v>33</v>
      </c>
      <c r="E14" s="12" t="s">
        <v>34</v>
      </c>
      <c r="F14" s="13">
        <v>239925</v>
      </c>
      <c r="G14" s="13">
        <v>39800</v>
      </c>
      <c r="H14" s="13">
        <v>10000</v>
      </c>
      <c r="I14" s="13">
        <f t="shared" si="0"/>
        <v>996</v>
      </c>
      <c r="J14" s="14">
        <f t="shared" si="1"/>
        <v>290721</v>
      </c>
      <c r="K14" s="34"/>
    </row>
    <row r="15" spans="1:11" ht="31.2" x14ac:dyDescent="0.3">
      <c r="A15" s="11">
        <v>6</v>
      </c>
      <c r="B15" s="12" t="s">
        <v>35</v>
      </c>
      <c r="C15" s="12" t="s">
        <v>36</v>
      </c>
      <c r="D15" s="12" t="s">
        <v>37</v>
      </c>
      <c r="E15" s="12" t="s">
        <v>26</v>
      </c>
      <c r="F15" s="13">
        <v>352000</v>
      </c>
      <c r="G15" s="13">
        <v>39800</v>
      </c>
      <c r="H15" s="13">
        <v>10000</v>
      </c>
      <c r="I15" s="13">
        <f t="shared" si="0"/>
        <v>996</v>
      </c>
      <c r="J15" s="14">
        <f t="shared" si="1"/>
        <v>402796</v>
      </c>
      <c r="K15" s="34"/>
    </row>
    <row r="16" spans="1:11" ht="46.8" x14ac:dyDescent="0.3">
      <c r="A16" s="11">
        <v>7</v>
      </c>
      <c r="B16" s="12" t="s">
        <v>38</v>
      </c>
      <c r="C16" s="12" t="s">
        <v>39</v>
      </c>
      <c r="D16" s="12" t="s">
        <v>40</v>
      </c>
      <c r="E16" s="12" t="s">
        <v>41</v>
      </c>
      <c r="F16" s="15">
        <v>865200</v>
      </c>
      <c r="G16" s="13">
        <v>39800</v>
      </c>
      <c r="H16" s="13">
        <v>10000</v>
      </c>
      <c r="I16" s="13">
        <f t="shared" si="0"/>
        <v>996</v>
      </c>
      <c r="J16" s="14">
        <f t="shared" si="1"/>
        <v>915996</v>
      </c>
      <c r="K16" s="34"/>
    </row>
    <row r="17" spans="1:11" ht="31.2" x14ac:dyDescent="0.3">
      <c r="A17" s="11">
        <v>8</v>
      </c>
      <c r="B17" s="12" t="s">
        <v>42</v>
      </c>
      <c r="C17" s="12" t="s">
        <v>42</v>
      </c>
      <c r="D17" s="12" t="s">
        <v>43</v>
      </c>
      <c r="E17" s="12" t="s">
        <v>30</v>
      </c>
      <c r="F17" s="13">
        <v>66780</v>
      </c>
      <c r="G17" s="13">
        <v>39800</v>
      </c>
      <c r="H17" s="13">
        <v>10000</v>
      </c>
      <c r="I17" s="13">
        <f t="shared" si="0"/>
        <v>996</v>
      </c>
      <c r="J17" s="14">
        <f t="shared" si="1"/>
        <v>117576</v>
      </c>
      <c r="K17" s="34"/>
    </row>
    <row r="18" spans="1:11" ht="31.2" x14ac:dyDescent="0.3">
      <c r="A18" s="11">
        <v>9</v>
      </c>
      <c r="B18" s="12" t="s">
        <v>42</v>
      </c>
      <c r="C18" s="12" t="s">
        <v>42</v>
      </c>
      <c r="D18" s="12" t="s">
        <v>44</v>
      </c>
      <c r="E18" s="12" t="s">
        <v>30</v>
      </c>
      <c r="F18" s="13">
        <v>55965</v>
      </c>
      <c r="G18" s="13">
        <v>39800</v>
      </c>
      <c r="H18" s="13">
        <v>10000</v>
      </c>
      <c r="I18" s="13">
        <f t="shared" si="0"/>
        <v>996</v>
      </c>
      <c r="J18" s="14">
        <f t="shared" si="1"/>
        <v>106761</v>
      </c>
      <c r="K18" s="34"/>
    </row>
    <row r="19" spans="1:11" ht="31.2" x14ac:dyDescent="0.3">
      <c r="A19" s="11">
        <v>10</v>
      </c>
      <c r="B19" s="12" t="s">
        <v>42</v>
      </c>
      <c r="C19" s="12" t="s">
        <v>42</v>
      </c>
      <c r="D19" s="12" t="s">
        <v>45</v>
      </c>
      <c r="E19" s="12" t="s">
        <v>30</v>
      </c>
      <c r="F19" s="13">
        <v>79905</v>
      </c>
      <c r="G19" s="13">
        <v>39800</v>
      </c>
      <c r="H19" s="13">
        <v>10000</v>
      </c>
      <c r="I19" s="13">
        <f t="shared" si="0"/>
        <v>996</v>
      </c>
      <c r="J19" s="14">
        <f t="shared" si="1"/>
        <v>130701</v>
      </c>
      <c r="K19" s="34"/>
    </row>
    <row r="20" spans="1:11" ht="78" x14ac:dyDescent="0.3">
      <c r="A20" s="11">
        <v>11</v>
      </c>
      <c r="B20" s="12" t="s">
        <v>46</v>
      </c>
      <c r="C20" s="12" t="s">
        <v>47</v>
      </c>
      <c r="D20" s="16" t="s">
        <v>48</v>
      </c>
      <c r="E20" s="12" t="s">
        <v>22</v>
      </c>
      <c r="F20" s="13">
        <v>149100</v>
      </c>
      <c r="G20" s="13">
        <v>39800</v>
      </c>
      <c r="H20" s="13">
        <v>10000</v>
      </c>
      <c r="I20" s="13">
        <f t="shared" si="0"/>
        <v>996</v>
      </c>
      <c r="J20" s="14">
        <f t="shared" si="1"/>
        <v>199896</v>
      </c>
      <c r="K20" s="34"/>
    </row>
    <row r="21" spans="1:11" ht="31.2" x14ac:dyDescent="0.3">
      <c r="A21" s="11">
        <v>12</v>
      </c>
      <c r="B21" s="12" t="s">
        <v>49</v>
      </c>
      <c r="C21" s="12" t="s">
        <v>50</v>
      </c>
      <c r="D21" s="12" t="s">
        <v>51</v>
      </c>
      <c r="E21" s="12" t="s">
        <v>52</v>
      </c>
      <c r="F21" s="13">
        <v>264000</v>
      </c>
      <c r="G21" s="13">
        <v>39800</v>
      </c>
      <c r="H21" s="13">
        <v>10000</v>
      </c>
      <c r="I21" s="13">
        <f t="shared" si="0"/>
        <v>996</v>
      </c>
      <c r="J21" s="14">
        <f t="shared" si="1"/>
        <v>314796</v>
      </c>
      <c r="K21" s="34"/>
    </row>
    <row r="22" spans="1:11" ht="66.599999999999994" x14ac:dyDescent="0.3">
      <c r="A22" s="11">
        <v>13</v>
      </c>
      <c r="B22" s="12" t="s">
        <v>53</v>
      </c>
      <c r="C22" s="12" t="s">
        <v>54</v>
      </c>
      <c r="D22" s="17" t="s">
        <v>59</v>
      </c>
      <c r="E22" s="12" t="s">
        <v>55</v>
      </c>
      <c r="F22" s="13">
        <v>270000</v>
      </c>
      <c r="G22" s="13">
        <v>39800</v>
      </c>
      <c r="H22" s="13">
        <v>10000</v>
      </c>
      <c r="I22" s="13">
        <f t="shared" si="0"/>
        <v>996</v>
      </c>
      <c r="J22" s="14">
        <f t="shared" si="1"/>
        <v>320796</v>
      </c>
      <c r="K22" s="34"/>
    </row>
    <row r="23" spans="1:11" ht="62.4" x14ac:dyDescent="0.3">
      <c r="A23" s="11">
        <v>14</v>
      </c>
      <c r="B23" s="18" t="s">
        <v>56</v>
      </c>
      <c r="C23" s="18" t="s">
        <v>57</v>
      </c>
      <c r="D23" s="18" t="s">
        <v>58</v>
      </c>
      <c r="E23" s="18" t="s">
        <v>52</v>
      </c>
      <c r="F23" s="19">
        <v>2575500</v>
      </c>
      <c r="G23" s="19">
        <v>39800</v>
      </c>
      <c r="H23" s="19">
        <v>10000</v>
      </c>
      <c r="I23" s="19">
        <f t="shared" si="0"/>
        <v>996</v>
      </c>
      <c r="J23" s="20">
        <f t="shared" si="1"/>
        <v>2626296</v>
      </c>
      <c r="K23" s="35"/>
    </row>
    <row r="24" spans="1:11" ht="22.2" customHeight="1" x14ac:dyDescent="0.35">
      <c r="G24" s="49" t="s">
        <v>67</v>
      </c>
      <c r="H24" s="49"/>
      <c r="I24" s="49"/>
      <c r="J24" s="49"/>
      <c r="K24" s="49"/>
    </row>
    <row r="25" spans="1:11" ht="28.2" customHeight="1" x14ac:dyDescent="0.3">
      <c r="A25" s="21"/>
      <c r="B25" s="21" t="s">
        <v>70</v>
      </c>
      <c r="C25" s="43" t="s">
        <v>64</v>
      </c>
      <c r="D25" s="43"/>
      <c r="E25" s="43" t="s">
        <v>65</v>
      </c>
      <c r="F25" s="43"/>
      <c r="G25" s="43"/>
      <c r="H25" s="21"/>
      <c r="I25" s="21" t="s">
        <v>66</v>
      </c>
      <c r="J25" s="22"/>
      <c r="K25" s="27"/>
    </row>
    <row r="26" spans="1:11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36"/>
    </row>
    <row r="27" spans="1:11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36"/>
    </row>
    <row r="28" spans="1:1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36"/>
    </row>
    <row r="29" spans="1:1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36"/>
    </row>
    <row r="30" spans="1:1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36"/>
    </row>
    <row r="31" spans="1:1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36"/>
    </row>
    <row r="32" spans="1:1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36"/>
    </row>
    <row r="33" spans="1:1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36"/>
    </row>
    <row r="34" spans="1:1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36"/>
    </row>
    <row r="35" spans="1:11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36"/>
    </row>
    <row r="36" spans="1:1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36"/>
    </row>
    <row r="37" spans="1:1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36"/>
    </row>
    <row r="38" spans="1:1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36"/>
    </row>
    <row r="39" spans="1:1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36"/>
    </row>
    <row r="40" spans="1:11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36"/>
    </row>
    <row r="41" spans="1:11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36"/>
    </row>
    <row r="42" spans="1:1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36"/>
    </row>
    <row r="43" spans="1:11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36"/>
    </row>
    <row r="44" spans="1:11" ht="18.600000000000001" customHeight="1" x14ac:dyDescent="0.3">
      <c r="A44" s="4" t="s">
        <v>60</v>
      </c>
      <c r="J44" s="40" t="s">
        <v>72</v>
      </c>
      <c r="K44" s="40"/>
    </row>
    <row r="45" spans="1:11" ht="18.600000000000001" customHeight="1" x14ac:dyDescent="0.3">
      <c r="A45" s="26" t="s">
        <v>61</v>
      </c>
    </row>
    <row r="46" spans="1:11" ht="31.8" customHeight="1" x14ac:dyDescent="0.3">
      <c r="A46" s="47" t="s">
        <v>62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</row>
    <row r="47" spans="1:11" ht="22.8" customHeight="1" x14ac:dyDescent="0.3">
      <c r="A47" s="44" t="s">
        <v>69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</row>
    <row r="48" spans="1:11" ht="20.399999999999999" customHeight="1" x14ac:dyDescent="0.3">
      <c r="A48" s="1" t="s">
        <v>68</v>
      </c>
      <c r="B48" s="5"/>
      <c r="C48" s="5"/>
      <c r="D48" s="5"/>
      <c r="E48" s="5"/>
      <c r="K48" s="36"/>
    </row>
    <row r="49" spans="1:12" x14ac:dyDescent="0.3">
      <c r="A49" s="2"/>
      <c r="B49" s="2"/>
      <c r="C49" s="2"/>
      <c r="D49" s="2"/>
      <c r="E49" s="2"/>
      <c r="F49" s="2"/>
      <c r="G49" s="2"/>
      <c r="H49" s="2"/>
      <c r="I49" s="48" t="s">
        <v>63</v>
      </c>
      <c r="J49" s="48"/>
      <c r="K49" s="48"/>
    </row>
    <row r="50" spans="1:12" x14ac:dyDescent="0.3">
      <c r="A50" s="41" t="s">
        <v>0</v>
      </c>
      <c r="B50" s="41" t="s">
        <v>1</v>
      </c>
      <c r="C50" s="41" t="s">
        <v>2</v>
      </c>
      <c r="D50" s="41" t="s">
        <v>3</v>
      </c>
      <c r="E50" s="41" t="s">
        <v>4</v>
      </c>
      <c r="F50" s="41" t="s">
        <v>5</v>
      </c>
      <c r="G50" s="45" t="s">
        <v>6</v>
      </c>
      <c r="H50" s="46"/>
      <c r="I50" s="41" t="s">
        <v>7</v>
      </c>
      <c r="J50" s="41" t="s">
        <v>8</v>
      </c>
      <c r="K50" s="41" t="s">
        <v>9</v>
      </c>
    </row>
    <row r="51" spans="1:12" ht="55.8" customHeight="1" x14ac:dyDescent="0.3">
      <c r="A51" s="42"/>
      <c r="B51" s="42"/>
      <c r="C51" s="42"/>
      <c r="D51" s="42"/>
      <c r="E51" s="42"/>
      <c r="F51" s="42"/>
      <c r="G51" s="6" t="s">
        <v>10</v>
      </c>
      <c r="H51" s="6" t="s">
        <v>11</v>
      </c>
      <c r="I51" s="42"/>
      <c r="J51" s="42"/>
      <c r="K51" s="42"/>
    </row>
    <row r="52" spans="1:12" s="30" customFormat="1" ht="27.6" x14ac:dyDescent="0.25">
      <c r="A52" s="28" t="s">
        <v>12</v>
      </c>
      <c r="B52" s="28" t="s">
        <v>13</v>
      </c>
      <c r="C52" s="28" t="s">
        <v>14</v>
      </c>
      <c r="D52" s="28" t="s">
        <v>15</v>
      </c>
      <c r="E52" s="28" t="s">
        <v>16</v>
      </c>
      <c r="F52" s="28">
        <v>1</v>
      </c>
      <c r="G52" s="29">
        <v>2</v>
      </c>
      <c r="H52" s="29">
        <v>3</v>
      </c>
      <c r="I52" s="28" t="s">
        <v>17</v>
      </c>
      <c r="J52" s="28" t="s">
        <v>18</v>
      </c>
      <c r="K52" s="29">
        <v>6</v>
      </c>
    </row>
    <row r="53" spans="1:12" ht="31.2" x14ac:dyDescent="0.3">
      <c r="A53" s="7">
        <v>1</v>
      </c>
      <c r="B53" s="8" t="s">
        <v>19</v>
      </c>
      <c r="C53" s="8" t="s">
        <v>20</v>
      </c>
      <c r="D53" s="8" t="s">
        <v>21</v>
      </c>
      <c r="E53" s="8" t="s">
        <v>22</v>
      </c>
      <c r="F53" s="9">
        <v>29043</v>
      </c>
      <c r="G53" s="9">
        <v>36500</v>
      </c>
      <c r="H53" s="9">
        <v>10000</v>
      </c>
      <c r="I53" s="9">
        <f>(G53+H53)*2%</f>
        <v>930</v>
      </c>
      <c r="J53" s="10">
        <f>F53+G53+H53+I53</f>
        <v>76473</v>
      </c>
      <c r="K53" s="33"/>
      <c r="L53" s="23"/>
    </row>
    <row r="54" spans="1:12" ht="31.2" x14ac:dyDescent="0.3">
      <c r="A54" s="11">
        <v>2</v>
      </c>
      <c r="B54" s="12" t="s">
        <v>23</v>
      </c>
      <c r="C54" s="12" t="s">
        <v>24</v>
      </c>
      <c r="D54" s="12" t="s">
        <v>25</v>
      </c>
      <c r="E54" s="12" t="s">
        <v>26</v>
      </c>
      <c r="F54" s="13">
        <v>164800</v>
      </c>
      <c r="G54" s="13">
        <v>36500</v>
      </c>
      <c r="H54" s="13">
        <v>10000</v>
      </c>
      <c r="I54" s="13">
        <f t="shared" ref="I54:I65" si="2">(G54+H54)*2%</f>
        <v>930</v>
      </c>
      <c r="J54" s="14">
        <f>F54+G54+H54+I54</f>
        <v>212230</v>
      </c>
      <c r="K54" s="34"/>
    </row>
    <row r="55" spans="1:12" ht="31.2" x14ac:dyDescent="0.3">
      <c r="A55" s="11">
        <v>3</v>
      </c>
      <c r="B55" s="12" t="s">
        <v>27</v>
      </c>
      <c r="C55" s="12" t="s">
        <v>28</v>
      </c>
      <c r="D55" s="12" t="s">
        <v>29</v>
      </c>
      <c r="E55" s="12" t="s">
        <v>30</v>
      </c>
      <c r="F55" s="13">
        <v>178080</v>
      </c>
      <c r="G55" s="13">
        <v>36500</v>
      </c>
      <c r="H55" s="13">
        <v>10000</v>
      </c>
      <c r="I55" s="13">
        <f t="shared" si="2"/>
        <v>930</v>
      </c>
      <c r="J55" s="14">
        <f t="shared" ref="J55:J65" si="3">F55+G55+H55+I55</f>
        <v>225510</v>
      </c>
      <c r="K55" s="34"/>
    </row>
    <row r="56" spans="1:12" ht="31.2" x14ac:dyDescent="0.3">
      <c r="A56" s="11">
        <v>4</v>
      </c>
      <c r="B56" s="12" t="s">
        <v>27</v>
      </c>
      <c r="C56" s="12" t="s">
        <v>28</v>
      </c>
      <c r="D56" s="12" t="s">
        <v>29</v>
      </c>
      <c r="E56" s="12" t="s">
        <v>30</v>
      </c>
      <c r="F56" s="13">
        <v>194250</v>
      </c>
      <c r="G56" s="13">
        <v>36500</v>
      </c>
      <c r="H56" s="13">
        <v>10000</v>
      </c>
      <c r="I56" s="13">
        <f t="shared" si="2"/>
        <v>930</v>
      </c>
      <c r="J56" s="14">
        <f t="shared" si="3"/>
        <v>241680</v>
      </c>
      <c r="K56" s="34"/>
    </row>
    <row r="57" spans="1:12" ht="93.6" x14ac:dyDescent="0.3">
      <c r="A57" s="11">
        <v>5</v>
      </c>
      <c r="B57" s="12" t="s">
        <v>31</v>
      </c>
      <c r="C57" s="12" t="s">
        <v>32</v>
      </c>
      <c r="D57" s="12" t="s">
        <v>33</v>
      </c>
      <c r="E57" s="12" t="s">
        <v>34</v>
      </c>
      <c r="F57" s="13">
        <v>239925</v>
      </c>
      <c r="G57" s="13">
        <v>36500</v>
      </c>
      <c r="H57" s="13">
        <v>10000</v>
      </c>
      <c r="I57" s="13">
        <f t="shared" si="2"/>
        <v>930</v>
      </c>
      <c r="J57" s="14">
        <f t="shared" si="3"/>
        <v>287355</v>
      </c>
      <c r="K57" s="34"/>
    </row>
    <row r="58" spans="1:12" ht="31.2" x14ac:dyDescent="0.3">
      <c r="A58" s="11">
        <v>6</v>
      </c>
      <c r="B58" s="12" t="s">
        <v>35</v>
      </c>
      <c r="C58" s="12" t="s">
        <v>36</v>
      </c>
      <c r="D58" s="12" t="s">
        <v>37</v>
      </c>
      <c r="E58" s="12" t="s">
        <v>26</v>
      </c>
      <c r="F58" s="13">
        <v>352000</v>
      </c>
      <c r="G58" s="13">
        <v>36500</v>
      </c>
      <c r="H58" s="13">
        <v>10000</v>
      </c>
      <c r="I58" s="13">
        <f t="shared" si="2"/>
        <v>930</v>
      </c>
      <c r="J58" s="14">
        <f t="shared" si="3"/>
        <v>399430</v>
      </c>
      <c r="K58" s="34"/>
    </row>
    <row r="59" spans="1:12" ht="46.8" x14ac:dyDescent="0.3">
      <c r="A59" s="11">
        <v>7</v>
      </c>
      <c r="B59" s="12" t="s">
        <v>38</v>
      </c>
      <c r="C59" s="12" t="s">
        <v>39</v>
      </c>
      <c r="D59" s="12" t="s">
        <v>40</v>
      </c>
      <c r="E59" s="12" t="s">
        <v>41</v>
      </c>
      <c r="F59" s="15">
        <v>865200</v>
      </c>
      <c r="G59" s="13">
        <v>36500</v>
      </c>
      <c r="H59" s="13">
        <v>10000</v>
      </c>
      <c r="I59" s="13">
        <f t="shared" si="2"/>
        <v>930</v>
      </c>
      <c r="J59" s="14">
        <f t="shared" si="3"/>
        <v>912630</v>
      </c>
      <c r="K59" s="34"/>
    </row>
    <row r="60" spans="1:12" ht="31.2" x14ac:dyDescent="0.3">
      <c r="A60" s="11">
        <v>8</v>
      </c>
      <c r="B60" s="12" t="s">
        <v>42</v>
      </c>
      <c r="C60" s="12" t="s">
        <v>42</v>
      </c>
      <c r="D60" s="12" t="s">
        <v>44</v>
      </c>
      <c r="E60" s="12" t="s">
        <v>30</v>
      </c>
      <c r="F60" s="13">
        <v>55965</v>
      </c>
      <c r="G60" s="13">
        <v>36500</v>
      </c>
      <c r="H60" s="13">
        <v>10000</v>
      </c>
      <c r="I60" s="13">
        <f t="shared" si="2"/>
        <v>930</v>
      </c>
      <c r="J60" s="14">
        <f t="shared" si="3"/>
        <v>103395</v>
      </c>
      <c r="K60" s="34"/>
    </row>
    <row r="61" spans="1:12" ht="31.2" x14ac:dyDescent="0.3">
      <c r="A61" s="11">
        <v>9</v>
      </c>
      <c r="B61" s="12" t="s">
        <v>42</v>
      </c>
      <c r="C61" s="12" t="s">
        <v>42</v>
      </c>
      <c r="D61" s="12" t="s">
        <v>45</v>
      </c>
      <c r="E61" s="12" t="s">
        <v>30</v>
      </c>
      <c r="F61" s="13">
        <v>79905</v>
      </c>
      <c r="G61" s="13">
        <v>36500</v>
      </c>
      <c r="H61" s="13">
        <v>10000</v>
      </c>
      <c r="I61" s="13">
        <f t="shared" si="2"/>
        <v>930</v>
      </c>
      <c r="J61" s="14">
        <f t="shared" si="3"/>
        <v>127335</v>
      </c>
      <c r="K61" s="34"/>
    </row>
    <row r="62" spans="1:12" ht="78" x14ac:dyDescent="0.3">
      <c r="A62" s="11">
        <v>10</v>
      </c>
      <c r="B62" s="12" t="s">
        <v>46</v>
      </c>
      <c r="C62" s="12" t="s">
        <v>47</v>
      </c>
      <c r="D62" s="24" t="s">
        <v>48</v>
      </c>
      <c r="E62" s="12" t="s">
        <v>22</v>
      </c>
      <c r="F62" s="13">
        <v>149100</v>
      </c>
      <c r="G62" s="13">
        <v>36500</v>
      </c>
      <c r="H62" s="13">
        <v>10000</v>
      </c>
      <c r="I62" s="13">
        <f t="shared" si="2"/>
        <v>930</v>
      </c>
      <c r="J62" s="14">
        <f t="shared" si="3"/>
        <v>196530</v>
      </c>
      <c r="K62" s="34"/>
    </row>
    <row r="63" spans="1:12" ht="31.2" x14ac:dyDescent="0.3">
      <c r="A63" s="11">
        <v>11</v>
      </c>
      <c r="B63" s="12" t="s">
        <v>49</v>
      </c>
      <c r="C63" s="12" t="s">
        <v>50</v>
      </c>
      <c r="D63" s="12" t="s">
        <v>51</v>
      </c>
      <c r="E63" s="12" t="s">
        <v>52</v>
      </c>
      <c r="F63" s="13">
        <v>264000</v>
      </c>
      <c r="G63" s="13">
        <v>36500</v>
      </c>
      <c r="H63" s="13">
        <v>10000</v>
      </c>
      <c r="I63" s="13">
        <f t="shared" si="2"/>
        <v>930</v>
      </c>
      <c r="J63" s="14">
        <f t="shared" si="3"/>
        <v>311430</v>
      </c>
      <c r="K63" s="34"/>
    </row>
    <row r="64" spans="1:12" ht="66.599999999999994" x14ac:dyDescent="0.3">
      <c r="A64" s="11">
        <v>12</v>
      </c>
      <c r="B64" s="12" t="s">
        <v>53</v>
      </c>
      <c r="C64" s="12" t="s">
        <v>54</v>
      </c>
      <c r="D64" s="25" t="s">
        <v>59</v>
      </c>
      <c r="E64" s="12" t="s">
        <v>55</v>
      </c>
      <c r="F64" s="13">
        <v>270000</v>
      </c>
      <c r="G64" s="13">
        <v>36500</v>
      </c>
      <c r="H64" s="13">
        <v>10000</v>
      </c>
      <c r="I64" s="13">
        <f t="shared" si="2"/>
        <v>930</v>
      </c>
      <c r="J64" s="14">
        <f t="shared" si="3"/>
        <v>317430</v>
      </c>
      <c r="K64" s="34"/>
    </row>
    <row r="65" spans="1:11" ht="62.4" x14ac:dyDescent="0.3">
      <c r="A65" s="11">
        <v>13</v>
      </c>
      <c r="B65" s="18" t="s">
        <v>56</v>
      </c>
      <c r="C65" s="18" t="s">
        <v>57</v>
      </c>
      <c r="D65" s="18" t="s">
        <v>58</v>
      </c>
      <c r="E65" s="18" t="s">
        <v>52</v>
      </c>
      <c r="F65" s="19">
        <v>2575500</v>
      </c>
      <c r="G65" s="19">
        <v>36500</v>
      </c>
      <c r="H65" s="19">
        <v>10000</v>
      </c>
      <c r="I65" s="19">
        <f t="shared" si="2"/>
        <v>930</v>
      </c>
      <c r="J65" s="20">
        <f t="shared" si="3"/>
        <v>2622930</v>
      </c>
      <c r="K65" s="35"/>
    </row>
    <row r="66" spans="1:11" ht="22.2" customHeight="1" x14ac:dyDescent="0.35">
      <c r="G66" s="49" t="s">
        <v>67</v>
      </c>
      <c r="H66" s="49"/>
      <c r="I66" s="49"/>
      <c r="J66" s="49"/>
      <c r="K66" s="49"/>
    </row>
    <row r="67" spans="1:11" ht="28.2" customHeight="1" x14ac:dyDescent="0.3">
      <c r="A67" s="21"/>
      <c r="B67" s="21" t="s">
        <v>70</v>
      </c>
      <c r="C67" s="43" t="s">
        <v>64</v>
      </c>
      <c r="D67" s="43"/>
      <c r="E67" s="43" t="s">
        <v>65</v>
      </c>
      <c r="F67" s="43"/>
      <c r="G67" s="43"/>
      <c r="H67" s="21"/>
      <c r="I67" s="21" t="s">
        <v>66</v>
      </c>
      <c r="J67" s="22"/>
      <c r="K67" s="27"/>
    </row>
    <row r="68" spans="1:11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36"/>
    </row>
    <row r="69" spans="1:11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36"/>
    </row>
  </sheetData>
  <mergeCells count="34">
    <mergeCell ref="C67:D67"/>
    <mergeCell ref="A46:K46"/>
    <mergeCell ref="E67:G67"/>
    <mergeCell ref="B7:B8"/>
    <mergeCell ref="C7:C8"/>
    <mergeCell ref="D7:D8"/>
    <mergeCell ref="I49:K49"/>
    <mergeCell ref="G66:K66"/>
    <mergeCell ref="K50:K51"/>
    <mergeCell ref="A50:A51"/>
    <mergeCell ref="B50:B51"/>
    <mergeCell ref="C50:C51"/>
    <mergeCell ref="D50:D51"/>
    <mergeCell ref="E50:E51"/>
    <mergeCell ref="F50:F51"/>
    <mergeCell ref="G50:H50"/>
    <mergeCell ref="I50:I51"/>
    <mergeCell ref="J50:J51"/>
    <mergeCell ref="J1:K1"/>
    <mergeCell ref="K7:K8"/>
    <mergeCell ref="C25:D25"/>
    <mergeCell ref="A4:K4"/>
    <mergeCell ref="A47:K47"/>
    <mergeCell ref="E25:G25"/>
    <mergeCell ref="E7:E8"/>
    <mergeCell ref="F7:F8"/>
    <mergeCell ref="G7:H7"/>
    <mergeCell ref="I7:I8"/>
    <mergeCell ref="J7:J8"/>
    <mergeCell ref="G24:K24"/>
    <mergeCell ref="J44:K44"/>
    <mergeCell ref="A3:K3"/>
    <mergeCell ref="I6:K6"/>
    <mergeCell ref="A7:A8"/>
  </mergeCells>
  <pageMargins left="0.47244094488188981" right="0.31496062992125984" top="0.51181102362204722" bottom="0.43307086614173229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2025-05-16T00:57:26Z</cp:lastPrinted>
  <dcterms:created xsi:type="dcterms:W3CDTF">2024-10-29T01:56:32Z</dcterms:created>
  <dcterms:modified xsi:type="dcterms:W3CDTF">2025-05-16T00:57:35Z</dcterms:modified>
</cp:coreProperties>
</file>