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ải Phòng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242" i="2" l="1"/>
  <c r="G11" i="2"/>
  <c r="F11" i="2"/>
  <c r="G241" i="2"/>
  <c r="G240" i="2"/>
  <c r="F239" i="2"/>
  <c r="G239" i="2" s="1"/>
  <c r="G238" i="2"/>
  <c r="G237" i="2"/>
  <c r="G236" i="2"/>
  <c r="G235" i="2"/>
  <c r="G234" i="2"/>
  <c r="G233" i="2"/>
  <c r="G232" i="2"/>
  <c r="G231" i="2"/>
  <c r="G230" i="2"/>
  <c r="F229" i="2"/>
  <c r="G229" i="2" s="1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F198" i="2"/>
  <c r="G198" i="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F176" i="2"/>
  <c r="G176" i="2" s="1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F157" i="2"/>
  <c r="G157" i="2" s="1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F139" i="2"/>
  <c r="G139" i="2" s="1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F122" i="2"/>
  <c r="G122" i="2" s="1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F84" i="2"/>
  <c r="G84" i="2" s="1"/>
  <c r="G83" i="2"/>
  <c r="G82" i="2"/>
  <c r="G81" i="2"/>
  <c r="G80" i="2"/>
  <c r="G79" i="2"/>
  <c r="G78" i="2"/>
  <c r="F77" i="2"/>
  <c r="G77" i="2" s="1"/>
  <c r="G76" i="2"/>
  <c r="G75" i="2"/>
  <c r="G74" i="2"/>
  <c r="G73" i="2"/>
  <c r="G72" i="2"/>
  <c r="G71" i="2"/>
  <c r="F70" i="2"/>
  <c r="G70" i="2" s="1"/>
  <c r="G69" i="2"/>
  <c r="G68" i="2"/>
  <c r="G67" i="2"/>
  <c r="G66" i="2"/>
  <c r="G65" i="2"/>
  <c r="G64" i="2"/>
  <c r="G63" i="2"/>
  <c r="G62" i="2"/>
  <c r="G61" i="2"/>
  <c r="G60" i="2"/>
  <c r="F59" i="2"/>
  <c r="G59" i="2" s="1"/>
  <c r="G58" i="2"/>
  <c r="G57" i="2"/>
  <c r="G56" i="2"/>
  <c r="G55" i="2"/>
  <c r="G54" i="2"/>
  <c r="G53" i="2"/>
  <c r="G52" i="2"/>
  <c r="G51" i="2"/>
  <c r="F50" i="2"/>
  <c r="G50" i="2" s="1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F34" i="2"/>
  <c r="G34" i="2" s="1"/>
  <c r="G33" i="2"/>
  <c r="G32" i="2"/>
  <c r="G31" i="2"/>
  <c r="G30" i="2"/>
  <c r="G29" i="2"/>
  <c r="G28" i="2"/>
  <c r="G27" i="2"/>
  <c r="G26" i="2"/>
  <c r="G25" i="2"/>
  <c r="G24" i="2"/>
  <c r="G23" i="2"/>
  <c r="G22" i="2"/>
  <c r="F21" i="2"/>
  <c r="G21" i="2" s="1"/>
  <c r="G20" i="2"/>
  <c r="G19" i="2"/>
  <c r="G18" i="2"/>
  <c r="G17" i="2"/>
  <c r="G16" i="2"/>
  <c r="G15" i="2"/>
  <c r="G14" i="2"/>
  <c r="G13" i="2"/>
  <c r="G12" i="2"/>
</calcChain>
</file>

<file path=xl/sharedStrings.xml><?xml version="1.0" encoding="utf-8"?>
<sst xmlns="http://schemas.openxmlformats.org/spreadsheetml/2006/main" count="480" uniqueCount="242">
  <si>
    <t>Kết quả đánh giá cấp độ dịch tại TP. Hải Phòng</t>
  </si>
  <si>
    <t>Cấp 1</t>
  </si>
  <si>
    <t>Cấp 2</t>
  </si>
  <si>
    <t>Cấp 3</t>
  </si>
  <si>
    <t>Cấp 4</t>
  </si>
  <si>
    <t>Phạm vi xã</t>
  </si>
  <si>
    <t>Đơn vị hành chính</t>
  </si>
  <si>
    <t>TT</t>
  </si>
  <si>
    <t>Tên xã/phường</t>
  </si>
  <si>
    <t>Cấp độ dịch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</si>
  <si>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</si>
  <si>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</si>
  <si>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</si>
  <si>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</si>
  <si>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</si>
  <si>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</si>
  <si>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</si>
  <si>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</si>
  <si>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</si>
  <si>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</si>
  <si>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</si>
  <si>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</si>
  <si>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</si>
  <si>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</si>
  <si>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</si>
  <si>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</si>
  <si>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</si>
  <si>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</si>
  <si>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</si>
  <si>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</si>
  <si>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</si>
  <si>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</si>
  <si>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</si>
  <si>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</si>
  <si>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</si>
  <si>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</si>
  <si>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</si>
  <si>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</si>
  <si>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</si>
  <si>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</si>
  <si>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</si>
  <si>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</si>
  <si>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</si>
  <si>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</si>
  <si>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</si>
  <si>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</si>
  <si>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</si>
  <si>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</si>
  <si>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</si>
  <si>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</si>
  <si>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</si>
  <si>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</si>
  <si>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</si>
  <si>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</si>
  <si>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</si>
  <si>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</si>
  <si>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</si>
  <si>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</si>
  <si>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</si>
  <si>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</si>
  <si>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</si>
  <si>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</si>
  <si>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</si>
  <si>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</si>
  <si>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</si>
  <si>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</si>
  <si>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</si>
  <si>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</si>
  <si>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</si>
  <si>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</si>
  <si>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</si>
  <si>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</si>
  <si>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</si>
  <si>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</si>
  <si>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</si>
  <si>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</si>
  <si>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</si>
  <si>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</si>
  <si>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</si>
  <si>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</si>
  <si>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</si>
  <si>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</si>
  <si>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</si>
  <si>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</si>
  <si>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</si>
  <si>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</si>
  <si>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</si>
  <si>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</si>
  <si>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</si>
  <si>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</si>
  <si>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</si>
  <si>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</si>
  <si>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</si>
  <si>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</si>
  <si>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</si>
  <si>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</si>
  <si>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</si>
  <si>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Quảng Thanh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</si>
  <si>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</si>
  <si>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</si>
  <si>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</si>
  <si>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</si>
  <si>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</si>
  <si>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</si>
  <si>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</si>
  <si>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</si>
  <si>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</si>
  <si>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</si>
  <si>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</si>
  <si>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</si>
  <si>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</si>
  <si>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</si>
  <si>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</si>
  <si>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</si>
  <si>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</si>
  <si>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</si>
  <si>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</si>
  <si>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</si>
  <si>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</si>
  <si>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</si>
  <si>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</si>
  <si>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</si>
  <si>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</si>
  <si>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</si>
  <si>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</si>
  <si>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</si>
  <si>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</si>
  <si>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</si>
  <si>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</si>
  <si>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</si>
  <si>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</si>
  <si>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</si>
  <si>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</si>
  <si>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</si>
  <si>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</si>
  <si>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</si>
  <si>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</si>
  <si>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</si>
  <si>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</si>
  <si>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</si>
  <si>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</si>
  <si>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</si>
  <si>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</si>
  <si>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</si>
  <si>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</si>
  <si>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</si>
  <si>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</si>
  <si>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</si>
  <si>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</si>
  <si>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</si>
  <si>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</si>
  <si>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</si>
  <si>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</si>
  <si>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</si>
  <si>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</si>
  <si>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</si>
  <si>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</si>
  <si>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</si>
  <si>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</si>
  <si>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</si>
  <si>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</si>
  <si>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</si>
  <si>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</si>
  <si>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</si>
  <si>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</si>
  <si>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</si>
  <si>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</si>
  <si>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</si>
  <si>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</si>
  <si>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</si>
  <si>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</si>
  <si>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</si>
  <si>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</si>
  <si>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</si>
  <si>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</si>
  <si>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</si>
  <si>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</si>
  <si>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</si>
  <si>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</si>
  <si>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</si>
  <si>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</si>
  <si>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</si>
  <si>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</si>
  <si>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</si>
  <si>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</si>
  <si>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</si>
  <si>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</si>
  <si>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</si>
  <si>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</si>
  <si>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</si>
  <si>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</si>
  <si>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</si>
  <si>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</si>
  <si>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</si>
  <si>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</si>
  <si>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</si>
  <si>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</si>
  <si>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</si>
  <si>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</si>
  <si>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</si>
  <si>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</si>
  <si>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</si>
  <si>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</si>
  <si>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</si>
  <si>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</si>
  <si>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</si>
  <si>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</si>
  <si>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</si>
  <si>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</si>
  <si>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</si>
  <si>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</si>
  <si>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</si>
  <si>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</si>
  <si>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</si>
  <si>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</si>
  <si>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</si>
  <si>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</si>
  <si>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</si>
  <si>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</si>
  <si>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</si>
  <si>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</si>
  <si>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</si>
  <si>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</si>
  <si>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</si>
  <si>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</si>
  <si>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</si>
  <si>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</si>
  <si>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</si>
  <si>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</si>
  <si>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</si>
  <si>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</si>
  <si>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</si>
  <si>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</si>
  <si>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</si>
  <si>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</si>
  <si>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</si>
  <si>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</si>
  <si>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</si>
  <si>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Số ca mắc trong 2 tuần</t>
  </si>
  <si>
    <t>Dân số</t>
  </si>
  <si>
    <t>Số mắc/100.000 dân</t>
  </si>
  <si>
    <t>(cập nhật ngày 14/12/2021)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</si>
</sst>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3"/>
      <color rgb="FF000000"/>
      <name val="Times"/>
    </font>
    <font>
      <sz val="10"/>
      <color theme="1"/>
      <name val="Arial"/>
      <family val="2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rgb="FF212529"/>
      <name val="Times"/>
    </font>
    <font>
      <sz val="10"/>
      <name val="Arial"/>
      <family val="2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"/>
    </font>
    <font>
      <b/>
      <sz val="13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B7DEE8"/>
        <bgColor rgb="FFB7DEE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BFBFBF"/>
      </patternFill>
    </fill>
    <fill>
      <patternFill patternType="solid">
        <fgColor rgb="FF00B050"/>
        <bgColor rgb="FFFFFF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E5B8B7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00B050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2" fillId="4" borderId="2" xfId="1" applyFont="1" applyFill="1" applyBorder="1" applyAlignment="1">
      <alignment horizontal="center" wrapText="1"/>
    </xf>
    <xf numFmtId="0" fontId="2" fillId="5" borderId="2" xfId="1" applyFont="1" applyFill="1" applyBorder="1" applyAlignment="1">
      <alignment horizontal="center" wrapText="1"/>
    </xf>
    <xf numFmtId="0" fontId="2" fillId="6" borderId="0" xfId="1" applyFont="1" applyFill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center" wrapText="1"/>
    </xf>
    <xf numFmtId="0" fontId="5" fillId="5" borderId="4" xfId="1" applyFont="1" applyFill="1" applyBorder="1" applyAlignment="1">
      <alignment horizontal="center" wrapText="1"/>
    </xf>
    <xf numFmtId="0" fontId="5" fillId="6" borderId="0" xfId="1" applyFont="1" applyFill="1" applyBorder="1" applyAlignment="1">
      <alignment horizontal="center" wrapText="1"/>
    </xf>
    <xf numFmtId="0" fontId="2" fillId="8" borderId="3" xfId="1" applyFont="1" applyFill="1" applyBorder="1" applyAlignment="1">
      <alignment horizontal="center" wrapText="1"/>
    </xf>
    <xf numFmtId="0" fontId="7" fillId="0" borderId="8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9" xfId="1" applyFont="1" applyBorder="1" applyAlignment="1">
      <alignment horizontal="center" wrapText="1"/>
    </xf>
    <xf numFmtId="0" fontId="2" fillId="8" borderId="9" xfId="1" applyFont="1" applyFill="1" applyBorder="1" applyAlignment="1">
      <alignment horizontal="center" wrapText="1"/>
    </xf>
    <xf numFmtId="0" fontId="5" fillId="8" borderId="9" xfId="1" applyFont="1" applyFill="1" applyBorder="1" applyAlignment="1">
      <alignment horizontal="center" wrapText="1"/>
    </xf>
    <xf numFmtId="0" fontId="5" fillId="0" borderId="9" xfId="1" applyFont="1" applyBorder="1" applyAlignment="1">
      <alignment wrapText="1"/>
    </xf>
    <xf numFmtId="0" fontId="2" fillId="8" borderId="10" xfId="1" applyFont="1" applyFill="1" applyBorder="1" applyAlignment="1">
      <alignment horizontal="center" wrapText="1"/>
    </xf>
    <xf numFmtId="0" fontId="8" fillId="9" borderId="8" xfId="1" applyFont="1" applyFill="1" applyBorder="1" applyAlignment="1">
      <alignment horizontal="center" wrapText="1"/>
    </xf>
    <xf numFmtId="0" fontId="9" fillId="3" borderId="8" xfId="1" applyFont="1" applyFill="1" applyBorder="1" applyAlignment="1">
      <alignment horizontal="center" wrapText="1"/>
    </xf>
    <xf numFmtId="0" fontId="10" fillId="9" borderId="8" xfId="1" applyFont="1" applyFill="1" applyBorder="1" applyAlignment="1">
      <alignment horizontal="center" wrapText="1"/>
    </xf>
    <xf numFmtId="4" fontId="11" fillId="8" borderId="8" xfId="1" applyNumberFormat="1" applyFont="1" applyFill="1" applyBorder="1" applyAlignment="1">
      <alignment horizontal="right" wrapText="1"/>
    </xf>
    <xf numFmtId="0" fontId="9" fillId="0" borderId="8" xfId="1" applyFont="1" applyBorder="1" applyAlignment="1">
      <alignment horizontal="center" wrapText="1"/>
    </xf>
    <xf numFmtId="0" fontId="9" fillId="8" borderId="8" xfId="1" applyFont="1" applyFill="1" applyBorder="1" applyAlignment="1">
      <alignment wrapText="1"/>
    </xf>
    <xf numFmtId="0" fontId="11" fillId="8" borderId="8" xfId="1" applyFont="1" applyFill="1" applyBorder="1" applyAlignment="1">
      <alignment horizontal="center" wrapText="1"/>
    </xf>
    <xf numFmtId="0" fontId="9" fillId="4" borderId="8" xfId="1" applyFont="1" applyFill="1" applyBorder="1" applyAlignment="1">
      <alignment horizontal="center" wrapText="1"/>
    </xf>
    <xf numFmtId="0" fontId="11" fillId="10" borderId="8" xfId="1" applyFont="1" applyFill="1" applyBorder="1" applyAlignment="1">
      <alignment horizontal="center" wrapText="1"/>
    </xf>
    <xf numFmtId="0" fontId="9" fillId="8" borderId="8" xfId="1" applyFont="1" applyFill="1" applyBorder="1" applyAlignment="1">
      <alignment horizontal="center" wrapText="1"/>
    </xf>
    <xf numFmtId="0" fontId="11" fillId="11" borderId="8" xfId="1" applyFont="1" applyFill="1" applyBorder="1" applyAlignment="1">
      <alignment horizontal="center" wrapText="1"/>
    </xf>
    <xf numFmtId="0" fontId="2" fillId="12" borderId="9" xfId="1" applyFont="1" applyFill="1" applyBorder="1" applyAlignment="1">
      <alignment horizontal="center" wrapText="1"/>
    </xf>
    <xf numFmtId="0" fontId="11" fillId="13" borderId="8" xfId="1" applyFont="1" applyFill="1" applyBorder="1" applyAlignment="1">
      <alignment horizontal="center" wrapText="1"/>
    </xf>
    <xf numFmtId="4" fontId="11" fillId="16" borderId="8" xfId="1" applyNumberFormat="1" applyFont="1" applyFill="1" applyBorder="1" applyAlignment="1">
      <alignment horizontal="right" wrapText="1"/>
    </xf>
    <xf numFmtId="0" fontId="8" fillId="14" borderId="8" xfId="1" applyFont="1" applyFill="1" applyBorder="1" applyAlignment="1">
      <alignment horizontal="center" wrapText="1"/>
    </xf>
    <xf numFmtId="4" fontId="10" fillId="16" borderId="8" xfId="1" applyNumberFormat="1" applyFont="1" applyFill="1" applyBorder="1" applyAlignment="1">
      <alignment horizontal="right" wrapText="1"/>
    </xf>
    <xf numFmtId="0" fontId="8" fillId="17" borderId="8" xfId="1" applyFont="1" applyFill="1" applyBorder="1" applyAlignment="1">
      <alignment horizontal="center" wrapText="1"/>
    </xf>
    <xf numFmtId="0" fontId="10" fillId="17" borderId="8" xfId="1" applyFont="1" applyFill="1" applyBorder="1" applyAlignment="1">
      <alignment horizontal="center" wrapText="1"/>
    </xf>
    <xf numFmtId="0" fontId="11" fillId="16" borderId="8" xfId="1" applyFont="1" applyFill="1" applyBorder="1" applyAlignment="1">
      <alignment horizontal="right" wrapText="1"/>
    </xf>
    <xf numFmtId="0" fontId="2" fillId="18" borderId="9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4" fillId="0" borderId="0" xfId="1" applyFont="1" applyAlignment="1">
      <alignment horizontal="center" wrapText="1"/>
    </xf>
    <xf numFmtId="0" fontId="2" fillId="7" borderId="5" xfId="1" applyFont="1" applyFill="1" applyBorder="1" applyAlignment="1">
      <alignment horizontal="center" wrapText="1"/>
    </xf>
    <xf numFmtId="0" fontId="7" fillId="0" borderId="6" xfId="1" applyFont="1" applyBorder="1"/>
    <xf numFmtId="0" fontId="7" fillId="0" borderId="3" xfId="1" applyFont="1" applyBorder="1"/>
    <xf numFmtId="0" fontId="2" fillId="7" borderId="6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6" fillId="7" borderId="6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12" fillId="8" borderId="0" xfId="1" applyFont="1" applyFill="1" applyBorder="1" applyAlignment="1">
      <alignment horizontal="center" wrapText="1"/>
    </xf>
    <xf numFmtId="0" fontId="2" fillId="6" borderId="0" xfId="1" applyFont="1" applyFill="1" applyBorder="1" applyAlignment="1">
      <alignment horizontal="right" wrapText="1"/>
    </xf>
    <xf numFmtId="0" fontId="5" fillId="6" borderId="0" xfId="1" applyFont="1" applyFill="1" applyBorder="1" applyAlignment="1">
      <alignment horizontal="right" wrapText="1"/>
    </xf>
    <xf numFmtId="0" fontId="7" fillId="0" borderId="0" xfId="1" applyFont="1" applyBorder="1" applyAlignment="1">
      <alignment horizontal="right" vertical="center"/>
    </xf>
    <xf numFmtId="3" fontId="10" fillId="15" borderId="8" xfId="1" applyNumberFormat="1" applyFont="1" applyFill="1" applyBorder="1" applyAlignment="1">
      <alignment horizontal="right" vertical="center" wrapText="1"/>
    </xf>
    <xf numFmtId="3" fontId="11" fillId="0" borderId="8" xfId="1" applyNumberFormat="1" applyFont="1" applyBorder="1" applyAlignment="1">
      <alignment horizontal="right" vertical="center"/>
    </xf>
    <xf numFmtId="3" fontId="10" fillId="15" borderId="8" xfId="1" applyNumberFormat="1" applyFont="1" applyFill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/>
    </xf>
    <xf numFmtId="3" fontId="11" fillId="8" borderId="8" xfId="1" applyNumberFormat="1" applyFont="1" applyFill="1" applyBorder="1" applyAlignment="1">
      <alignment horizontal="right"/>
    </xf>
    <xf numFmtId="3" fontId="11" fillId="15" borderId="8" xfId="1" applyNumberFormat="1" applyFont="1" applyFill="1" applyBorder="1" applyAlignment="1">
      <alignment horizontal="right" vertical="center"/>
    </xf>
    <xf numFmtId="3" fontId="8" fillId="15" borderId="8" xfId="1" applyNumberFormat="1" applyFont="1" applyFill="1" applyBorder="1" applyAlignment="1">
      <alignment horizontal="right"/>
    </xf>
    <xf numFmtId="3" fontId="9" fillId="8" borderId="8" xfId="1" applyNumberFormat="1" applyFont="1" applyFill="1" applyBorder="1" applyAlignment="1">
      <alignment horizontal="right"/>
    </xf>
    <xf numFmtId="0" fontId="3" fillId="0" borderId="0" xfId="1" applyFont="1" applyAlignment="1">
      <alignment horizontal="right" wrapText="1"/>
    </xf>
    <xf numFmtId="0" fontId="1" fillId="0" borderId="0" xfId="1" applyFont="1" applyAlignment="1">
      <alignment horizontal="right"/>
    </xf>
    <xf numFmtId="0" fontId="6" fillId="7" borderId="6" xfId="1" applyFont="1" applyFill="1" applyBorder="1" applyAlignment="1">
      <alignment vertical="center" wrapText="1"/>
    </xf>
    <xf numFmtId="3" fontId="13" fillId="0" borderId="8" xfId="1" applyNumberFormat="1" applyFont="1" applyBorder="1" applyAlignment="1">
      <alignment horizontal="right"/>
    </xf>
    <xf numFmtId="3" fontId="12" fillId="8" borderId="11" xfId="1" applyNumberFormat="1" applyFont="1" applyFill="1" applyBorder="1" applyAlignment="1">
      <alignment horizontal="center" wrapText="1"/>
    </xf>
    <xf numFmtId="4" fontId="12" fillId="8" borderId="8" xfId="1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topLeftCell="A19" workbookViewId="0">
      <selection activeCell="I14" sqref="I14"/>
    </sheetView>
  </sheetViews>
  <sheetFormatPr defaultColWidth="14.453125" defaultRowHeight="15" customHeight="1" x14ac:dyDescent="0.25"/>
  <cols>
    <col min="1" max="1" width="24.26953125" style="2" customWidth="1"/>
    <col min="2" max="2" width="14.453125" style="2" customWidth="1"/>
    <col min="3" max="3" width="27.54296875" style="2" customWidth="1"/>
    <col min="4" max="4" width="12.26953125" style="2" customWidth="1"/>
    <col min="5" max="5" width="11.7265625" style="2" customWidth="1"/>
    <col min="6" max="6" width="13.54296875" style="68" customWidth="1"/>
    <col min="7" max="7" width="13.453125" style="2" customWidth="1"/>
    <col min="8" max="16384" width="14.453125" style="2"/>
  </cols>
  <sheetData>
    <row r="1" spans="1:23" ht="15" customHeight="1" x14ac:dyDescent="0.35">
      <c r="A1" s="43" t="s">
        <v>0</v>
      </c>
      <c r="B1" s="44"/>
      <c r="C1" s="44"/>
      <c r="D1" s="44"/>
      <c r="E1" s="44"/>
      <c r="F1" s="44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45" t="s">
        <v>241</v>
      </c>
      <c r="B2" s="44"/>
      <c r="C2" s="44"/>
      <c r="D2" s="44"/>
      <c r="E2" s="44"/>
      <c r="F2" s="44"/>
      <c r="G2" s="4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3"/>
      <c r="B3" s="4" t="s">
        <v>1</v>
      </c>
      <c r="C3" s="5" t="s">
        <v>2</v>
      </c>
      <c r="D3" s="6" t="s">
        <v>3</v>
      </c>
      <c r="E3" s="7" t="s">
        <v>4</v>
      </c>
      <c r="F3" s="56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7.25" customHeight="1" x14ac:dyDescent="0.35">
      <c r="A4" s="9" t="s">
        <v>5</v>
      </c>
      <c r="B4" s="10">
        <v>160</v>
      </c>
      <c r="C4" s="11">
        <v>41</v>
      </c>
      <c r="D4" s="12">
        <v>17</v>
      </c>
      <c r="E4" s="13">
        <v>0</v>
      </c>
      <c r="F4" s="57"/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46" t="s">
        <v>6</v>
      </c>
      <c r="B5" s="49" t="s">
        <v>7</v>
      </c>
      <c r="C5" s="49" t="s">
        <v>8</v>
      </c>
      <c r="D5" s="52" t="s">
        <v>9</v>
      </c>
      <c r="E5" s="52" t="s">
        <v>238</v>
      </c>
      <c r="F5" s="69" t="s">
        <v>239</v>
      </c>
      <c r="G5" s="52" t="s">
        <v>240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47"/>
      <c r="B6" s="50"/>
      <c r="C6" s="50"/>
      <c r="D6" s="53"/>
      <c r="E6" s="53"/>
      <c r="F6" s="53"/>
      <c r="G6" s="5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47"/>
      <c r="B7" s="50"/>
      <c r="C7" s="50"/>
      <c r="D7" s="53"/>
      <c r="E7" s="53"/>
      <c r="F7" s="53"/>
      <c r="G7" s="5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47"/>
      <c r="B8" s="50"/>
      <c r="C8" s="50"/>
      <c r="D8" s="53"/>
      <c r="E8" s="53"/>
      <c r="F8" s="53"/>
      <c r="G8" s="5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.5" customHeight="1" x14ac:dyDescent="0.25">
      <c r="A9" s="48"/>
      <c r="B9" s="51"/>
      <c r="C9" s="51"/>
      <c r="D9" s="54"/>
      <c r="E9" s="16"/>
      <c r="F9" s="58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5" customHeight="1" x14ac:dyDescent="0.35">
      <c r="A10" s="15" t="s">
        <v>10</v>
      </c>
      <c r="B10" s="22"/>
      <c r="C10" s="22"/>
      <c r="D10" s="55" t="s">
        <v>1</v>
      </c>
      <c r="E10" s="71">
        <v>1942</v>
      </c>
      <c r="F10" s="70">
        <v>2094574</v>
      </c>
      <c r="G10" s="72">
        <f>(E10)/(F10*2)*100000</f>
        <v>46.357875157430577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34" t="s">
        <v>11</v>
      </c>
      <c r="B11" s="23"/>
      <c r="C11" s="23"/>
      <c r="D11" s="37" t="s">
        <v>2</v>
      </c>
      <c r="E11" s="25">
        <v>270</v>
      </c>
      <c r="F11" s="59">
        <f t="shared" ref="F11" si="0">SUM(F12:F20)</f>
        <v>107214</v>
      </c>
      <c r="G11" s="38">
        <f>(E11)/(F11*2)*100000</f>
        <v>125.91639151603336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18"/>
      <c r="B12" s="27">
        <v>1</v>
      </c>
      <c r="C12" s="28" t="s">
        <v>12</v>
      </c>
      <c r="D12" s="35" t="s">
        <v>1</v>
      </c>
      <c r="E12" s="29">
        <v>1</v>
      </c>
      <c r="F12" s="60">
        <v>12325</v>
      </c>
      <c r="G12" s="26">
        <f>(E12)/(F12*2)*100000</f>
        <v>4.056795131845842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8"/>
      <c r="B13" s="27">
        <v>2</v>
      </c>
      <c r="C13" s="28" t="s">
        <v>13</v>
      </c>
      <c r="D13" s="35" t="s">
        <v>1</v>
      </c>
      <c r="E13" s="29">
        <v>5</v>
      </c>
      <c r="F13" s="60">
        <v>15298</v>
      </c>
      <c r="G13" s="26">
        <f t="shared" ref="G13:G76" si="1">(E13)/(F13*2)*100000</f>
        <v>16.342005490913845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8"/>
      <c r="B14" s="27">
        <v>3</v>
      </c>
      <c r="C14" s="28" t="s">
        <v>14</v>
      </c>
      <c r="D14" s="30" t="s">
        <v>3</v>
      </c>
      <c r="E14" s="29">
        <v>108</v>
      </c>
      <c r="F14" s="60">
        <v>17315</v>
      </c>
      <c r="G14" s="26">
        <f t="shared" si="1"/>
        <v>311.86832226393301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8"/>
      <c r="B15" s="27">
        <v>4</v>
      </c>
      <c r="C15" s="28" t="s">
        <v>15</v>
      </c>
      <c r="D15" s="30" t="s">
        <v>3</v>
      </c>
      <c r="E15" s="29">
        <v>99</v>
      </c>
      <c r="F15" s="60">
        <v>16275</v>
      </c>
      <c r="G15" s="26">
        <f t="shared" si="1"/>
        <v>304.14746543778801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8"/>
      <c r="B16" s="27">
        <v>5</v>
      </c>
      <c r="C16" s="28" t="s">
        <v>16</v>
      </c>
      <c r="D16" s="35" t="s">
        <v>1</v>
      </c>
      <c r="E16" s="29">
        <v>14</v>
      </c>
      <c r="F16" s="60">
        <v>13691</v>
      </c>
      <c r="G16" s="26">
        <f t="shared" si="1"/>
        <v>51.128478562559344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8"/>
      <c r="B17" s="27">
        <v>6</v>
      </c>
      <c r="C17" s="28" t="s">
        <v>17</v>
      </c>
      <c r="D17" s="35" t="s">
        <v>1</v>
      </c>
      <c r="E17" s="29">
        <v>2</v>
      </c>
      <c r="F17" s="60">
        <v>6001</v>
      </c>
      <c r="G17" s="26">
        <f t="shared" si="1"/>
        <v>16.663889351774706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8"/>
      <c r="B18" s="27">
        <v>7</v>
      </c>
      <c r="C18" s="28" t="s">
        <v>18</v>
      </c>
      <c r="D18" s="35" t="s">
        <v>1</v>
      </c>
      <c r="E18" s="29">
        <v>26</v>
      </c>
      <c r="F18" s="60">
        <v>10636</v>
      </c>
      <c r="G18" s="26">
        <f t="shared" si="1"/>
        <v>122.22640090259495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8"/>
      <c r="B19" s="27">
        <v>8</v>
      </c>
      <c r="C19" s="28" t="s">
        <v>19</v>
      </c>
      <c r="D19" s="35" t="s">
        <v>1</v>
      </c>
      <c r="E19" s="29">
        <v>4</v>
      </c>
      <c r="F19" s="60">
        <v>7758</v>
      </c>
      <c r="G19" s="26">
        <f t="shared" si="1"/>
        <v>25.779840164990979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8"/>
      <c r="B20" s="27">
        <v>9</v>
      </c>
      <c r="C20" s="28" t="s">
        <v>20</v>
      </c>
      <c r="D20" s="35" t="s">
        <v>1</v>
      </c>
      <c r="E20" s="29">
        <v>11</v>
      </c>
      <c r="F20" s="60">
        <v>7915</v>
      </c>
      <c r="G20" s="26">
        <f t="shared" si="1"/>
        <v>69.488313329121922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34" t="s">
        <v>21</v>
      </c>
      <c r="B21" s="23"/>
      <c r="C21" s="39"/>
      <c r="D21" s="37" t="s">
        <v>2</v>
      </c>
      <c r="E21" s="40">
        <v>206</v>
      </c>
      <c r="F21" s="61">
        <f t="shared" ref="F21" si="2">SUM(F22:F33)</f>
        <v>156627</v>
      </c>
      <c r="G21" s="38">
        <f t="shared" si="1"/>
        <v>65.761331060417419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35">
      <c r="A22" s="18"/>
      <c r="B22" s="27">
        <v>1</v>
      </c>
      <c r="C22" s="28" t="s">
        <v>22</v>
      </c>
      <c r="D22" s="35" t="s">
        <v>1</v>
      </c>
      <c r="E22" s="29">
        <v>5</v>
      </c>
      <c r="F22" s="62">
        <v>19397</v>
      </c>
      <c r="G22" s="26">
        <f t="shared" si="1"/>
        <v>12.888591019229777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35">
      <c r="A23" s="18"/>
      <c r="B23" s="27">
        <v>2</v>
      </c>
      <c r="C23" s="28" t="s">
        <v>23</v>
      </c>
      <c r="D23" s="35" t="s">
        <v>1</v>
      </c>
      <c r="E23" s="29">
        <v>9</v>
      </c>
      <c r="F23" s="62">
        <v>11371</v>
      </c>
      <c r="G23" s="26">
        <f t="shared" si="1"/>
        <v>39.574355817430302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35">
      <c r="A24" s="18"/>
      <c r="B24" s="27">
        <v>3</v>
      </c>
      <c r="C24" s="28" t="s">
        <v>24</v>
      </c>
      <c r="D24" s="24" t="s">
        <v>2</v>
      </c>
      <c r="E24" s="29">
        <v>27</v>
      </c>
      <c r="F24" s="62">
        <v>19351</v>
      </c>
      <c r="G24" s="26">
        <f t="shared" si="1"/>
        <v>69.763836494238021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35">
      <c r="A25" s="18"/>
      <c r="B25" s="27">
        <v>4</v>
      </c>
      <c r="C25" s="28" t="s">
        <v>25</v>
      </c>
      <c r="D25" s="24" t="s">
        <v>2</v>
      </c>
      <c r="E25" s="29">
        <v>21</v>
      </c>
      <c r="F25" s="62">
        <v>16032</v>
      </c>
      <c r="G25" s="26">
        <f t="shared" si="1"/>
        <v>65.494011976047901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35">
      <c r="A26" s="18"/>
      <c r="B26" s="27">
        <v>5</v>
      </c>
      <c r="C26" s="28" t="s">
        <v>26</v>
      </c>
      <c r="D26" s="24" t="s">
        <v>2</v>
      </c>
      <c r="E26" s="29">
        <v>10</v>
      </c>
      <c r="F26" s="62">
        <v>9514</v>
      </c>
      <c r="G26" s="26">
        <f t="shared" si="1"/>
        <v>52.55413075467731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35">
      <c r="A27" s="18"/>
      <c r="B27" s="27">
        <v>6</v>
      </c>
      <c r="C27" s="28" t="s">
        <v>27</v>
      </c>
      <c r="D27" s="24" t="s">
        <v>2</v>
      </c>
      <c r="E27" s="29">
        <v>11</v>
      </c>
      <c r="F27" s="62">
        <v>8999</v>
      </c>
      <c r="G27" s="26">
        <f t="shared" si="1"/>
        <v>61.117901989109896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8"/>
      <c r="B28" s="27">
        <v>7</v>
      </c>
      <c r="C28" s="28" t="s">
        <v>28</v>
      </c>
      <c r="D28" s="35" t="s">
        <v>1</v>
      </c>
      <c r="E28" s="29">
        <v>13</v>
      </c>
      <c r="F28" s="62">
        <v>18553</v>
      </c>
      <c r="G28" s="26">
        <f t="shared" si="1"/>
        <v>35.034765267072714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8"/>
      <c r="B29" s="27">
        <v>8</v>
      </c>
      <c r="C29" s="28" t="s">
        <v>29</v>
      </c>
      <c r="D29" s="24" t="s">
        <v>2</v>
      </c>
      <c r="E29" s="29">
        <v>24</v>
      </c>
      <c r="F29" s="62">
        <v>11175</v>
      </c>
      <c r="G29" s="26">
        <f t="shared" si="1"/>
        <v>107.38255033557046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9"/>
      <c r="B30" s="27">
        <v>9</v>
      </c>
      <c r="C30" s="28" t="s">
        <v>30</v>
      </c>
      <c r="D30" s="24" t="s">
        <v>2</v>
      </c>
      <c r="E30" s="29">
        <v>9</v>
      </c>
      <c r="F30" s="62">
        <v>7757</v>
      </c>
      <c r="G30" s="26">
        <f t="shared" si="1"/>
        <v>58.012118086889259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8"/>
      <c r="B31" s="27">
        <v>10</v>
      </c>
      <c r="C31" s="28" t="s">
        <v>31</v>
      </c>
      <c r="D31" s="24" t="s">
        <v>2</v>
      </c>
      <c r="E31" s="29">
        <v>28</v>
      </c>
      <c r="F31" s="62">
        <v>21659</v>
      </c>
      <c r="G31" s="26">
        <f t="shared" si="1"/>
        <v>64.638256613878752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8"/>
      <c r="B32" s="27">
        <v>11</v>
      </c>
      <c r="C32" s="28" t="s">
        <v>32</v>
      </c>
      <c r="D32" s="24" t="s">
        <v>2</v>
      </c>
      <c r="E32" s="29">
        <v>16</v>
      </c>
      <c r="F32" s="62">
        <v>6356</v>
      </c>
      <c r="G32" s="26">
        <f t="shared" si="1"/>
        <v>125.86532410320957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8"/>
      <c r="B33" s="27">
        <v>12</v>
      </c>
      <c r="C33" s="28" t="s">
        <v>33</v>
      </c>
      <c r="D33" s="30" t="s">
        <v>3</v>
      </c>
      <c r="E33" s="29">
        <v>33</v>
      </c>
      <c r="F33" s="62">
        <v>6463</v>
      </c>
      <c r="G33" s="26">
        <f t="shared" si="1"/>
        <v>255.29939656506266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34" t="s">
        <v>34</v>
      </c>
      <c r="B34" s="23"/>
      <c r="C34" s="23"/>
      <c r="D34" s="37" t="s">
        <v>2</v>
      </c>
      <c r="E34" s="40">
        <v>261</v>
      </c>
      <c r="F34" s="61">
        <f t="shared" ref="F34" si="3">SUM(F35:F49)</f>
        <v>200420</v>
      </c>
      <c r="G34" s="38">
        <f t="shared" si="1"/>
        <v>65.113262149486076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8"/>
      <c r="B35" s="27">
        <v>1</v>
      </c>
      <c r="C35" s="28" t="s">
        <v>35</v>
      </c>
      <c r="D35" s="24" t="s">
        <v>2</v>
      </c>
      <c r="E35" s="29">
        <v>17</v>
      </c>
      <c r="F35" s="60">
        <v>6930</v>
      </c>
      <c r="G35" s="26">
        <f t="shared" si="1"/>
        <v>122.65512265512265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8"/>
      <c r="B36" s="27">
        <v>2</v>
      </c>
      <c r="C36" s="28" t="s">
        <v>36</v>
      </c>
      <c r="D36" s="35" t="s">
        <v>1</v>
      </c>
      <c r="E36" s="29">
        <v>8</v>
      </c>
      <c r="F36" s="60">
        <v>10286</v>
      </c>
      <c r="G36" s="26">
        <f t="shared" si="1"/>
        <v>38.887808671981333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8"/>
      <c r="B37" s="27">
        <v>3</v>
      </c>
      <c r="C37" s="28" t="s">
        <v>37</v>
      </c>
      <c r="D37" s="24" t="s">
        <v>2</v>
      </c>
      <c r="E37" s="29">
        <v>28</v>
      </c>
      <c r="F37" s="60">
        <v>10944</v>
      </c>
      <c r="G37" s="26">
        <f t="shared" si="1"/>
        <v>127.92397660818713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8"/>
      <c r="B38" s="27">
        <v>4</v>
      </c>
      <c r="C38" s="28" t="s">
        <v>38</v>
      </c>
      <c r="D38" s="35" t="s">
        <v>1</v>
      </c>
      <c r="E38" s="29">
        <v>1</v>
      </c>
      <c r="F38" s="60">
        <v>10725</v>
      </c>
      <c r="G38" s="26">
        <f t="shared" si="1"/>
        <v>4.6620046620046622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8"/>
      <c r="B39" s="27">
        <v>5</v>
      </c>
      <c r="C39" s="28" t="s">
        <v>39</v>
      </c>
      <c r="D39" s="30" t="s">
        <v>3</v>
      </c>
      <c r="E39" s="29">
        <v>33</v>
      </c>
      <c r="F39" s="60">
        <v>10289</v>
      </c>
      <c r="G39" s="26">
        <f t="shared" si="1"/>
        <v>160.3654388181553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8"/>
      <c r="B40" s="27">
        <v>6</v>
      </c>
      <c r="C40" s="28" t="s">
        <v>40</v>
      </c>
      <c r="D40" s="24" t="s">
        <v>2</v>
      </c>
      <c r="E40" s="29">
        <v>25</v>
      </c>
      <c r="F40" s="60">
        <v>12850</v>
      </c>
      <c r="G40" s="26">
        <f t="shared" si="1"/>
        <v>97.276264591439684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8"/>
      <c r="B41" s="27">
        <v>7</v>
      </c>
      <c r="C41" s="28" t="s">
        <v>41</v>
      </c>
      <c r="D41" s="35" t="s">
        <v>1</v>
      </c>
      <c r="E41" s="29">
        <v>6</v>
      </c>
      <c r="F41" s="60">
        <v>7668</v>
      </c>
      <c r="G41" s="26">
        <f t="shared" si="1"/>
        <v>39.123630672926446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8"/>
      <c r="B42" s="27">
        <v>8</v>
      </c>
      <c r="C42" s="28" t="s">
        <v>42</v>
      </c>
      <c r="D42" s="24" t="s">
        <v>2</v>
      </c>
      <c r="E42" s="29">
        <v>29</v>
      </c>
      <c r="F42" s="60">
        <v>10568</v>
      </c>
      <c r="G42" s="26">
        <f t="shared" si="1"/>
        <v>137.20666161998486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8"/>
      <c r="B43" s="27">
        <v>9</v>
      </c>
      <c r="C43" s="28" t="s">
        <v>43</v>
      </c>
      <c r="D43" s="24" t="s">
        <v>2</v>
      </c>
      <c r="E43" s="29">
        <v>15</v>
      </c>
      <c r="F43" s="60">
        <v>14306</v>
      </c>
      <c r="G43" s="26">
        <f t="shared" si="1"/>
        <v>52.425555710890542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8"/>
      <c r="B44" s="27">
        <v>10</v>
      </c>
      <c r="C44" s="28" t="s">
        <v>44</v>
      </c>
      <c r="D44" s="35" t="s">
        <v>1</v>
      </c>
      <c r="E44" s="29">
        <v>11</v>
      </c>
      <c r="F44" s="60">
        <v>12626</v>
      </c>
      <c r="G44" s="26">
        <f t="shared" si="1"/>
        <v>43.560906066846186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9"/>
      <c r="B45" s="27">
        <v>11</v>
      </c>
      <c r="C45" s="28" t="s">
        <v>45</v>
      </c>
      <c r="D45" s="24" t="s">
        <v>2</v>
      </c>
      <c r="E45" s="29">
        <v>24</v>
      </c>
      <c r="F45" s="60">
        <v>13668</v>
      </c>
      <c r="G45" s="26">
        <f t="shared" si="1"/>
        <v>87.796312554872699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8"/>
      <c r="B46" s="27">
        <v>12</v>
      </c>
      <c r="C46" s="28" t="s">
        <v>46</v>
      </c>
      <c r="D46" s="24" t="s">
        <v>2</v>
      </c>
      <c r="E46" s="29">
        <v>15</v>
      </c>
      <c r="F46" s="60">
        <v>14889</v>
      </c>
      <c r="G46" s="26">
        <f t="shared" si="1"/>
        <v>50.372758412250661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8"/>
      <c r="B47" s="27">
        <v>13</v>
      </c>
      <c r="C47" s="28" t="s">
        <v>47</v>
      </c>
      <c r="D47" s="24" t="s">
        <v>2</v>
      </c>
      <c r="E47" s="29">
        <v>29</v>
      </c>
      <c r="F47" s="60">
        <v>22583</v>
      </c>
      <c r="G47" s="26">
        <f t="shared" si="1"/>
        <v>64.207589779922941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8"/>
      <c r="B48" s="27">
        <v>14</v>
      </c>
      <c r="C48" s="28" t="s">
        <v>48</v>
      </c>
      <c r="D48" s="35" t="s">
        <v>1</v>
      </c>
      <c r="E48" s="29">
        <v>4</v>
      </c>
      <c r="F48" s="60">
        <v>11941</v>
      </c>
      <c r="G48" s="26">
        <f t="shared" si="1"/>
        <v>16.749015995310273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8"/>
      <c r="B49" s="27">
        <v>15</v>
      </c>
      <c r="C49" s="28" t="s">
        <v>49</v>
      </c>
      <c r="D49" s="35" t="s">
        <v>1</v>
      </c>
      <c r="E49" s="29">
        <v>16</v>
      </c>
      <c r="F49" s="60">
        <v>30147</v>
      </c>
      <c r="G49" s="26">
        <f t="shared" si="1"/>
        <v>26.536637144657842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42" t="s">
        <v>50</v>
      </c>
      <c r="B50" s="23"/>
      <c r="C50" s="23"/>
      <c r="D50" s="37" t="s">
        <v>1</v>
      </c>
      <c r="E50" s="40">
        <v>117</v>
      </c>
      <c r="F50" s="61">
        <f t="shared" ref="F50" si="4">SUM(F51:F58)</f>
        <v>142665</v>
      </c>
      <c r="G50" s="38">
        <f t="shared" si="1"/>
        <v>41.005151929344969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8"/>
      <c r="B51" s="27">
        <v>1</v>
      </c>
      <c r="C51" s="28" t="s">
        <v>51</v>
      </c>
      <c r="D51" s="35" t="s">
        <v>1</v>
      </c>
      <c r="E51" s="29">
        <v>18</v>
      </c>
      <c r="F51" s="60">
        <v>28577</v>
      </c>
      <c r="G51" s="26">
        <f t="shared" si="1"/>
        <v>31.493858697553975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8"/>
      <c r="B52" s="27">
        <v>2</v>
      </c>
      <c r="C52" s="28" t="s">
        <v>52</v>
      </c>
      <c r="D52" s="35" t="s">
        <v>1</v>
      </c>
      <c r="E52" s="29">
        <v>8</v>
      </c>
      <c r="F52" s="63">
        <v>11498</v>
      </c>
      <c r="G52" s="26">
        <f t="shared" si="1"/>
        <v>34.788658897199511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8"/>
      <c r="B53" s="27">
        <v>3</v>
      </c>
      <c r="C53" s="28" t="s">
        <v>53</v>
      </c>
      <c r="D53" s="24" t="s">
        <v>2</v>
      </c>
      <c r="E53" s="29">
        <v>30</v>
      </c>
      <c r="F53" s="63">
        <v>28171</v>
      </c>
      <c r="G53" s="26">
        <f t="shared" si="1"/>
        <v>53.246246139647155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8"/>
      <c r="B54" s="27">
        <v>4</v>
      </c>
      <c r="C54" s="28" t="s">
        <v>54</v>
      </c>
      <c r="D54" s="24" t="s">
        <v>2</v>
      </c>
      <c r="E54" s="29">
        <v>18</v>
      </c>
      <c r="F54" s="63">
        <v>15035</v>
      </c>
      <c r="G54" s="26">
        <f t="shared" si="1"/>
        <v>59.860325906218819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9"/>
      <c r="B55" s="27">
        <v>5</v>
      </c>
      <c r="C55" s="28" t="s">
        <v>55</v>
      </c>
      <c r="D55" s="35" t="s">
        <v>1</v>
      </c>
      <c r="E55" s="29">
        <v>8</v>
      </c>
      <c r="F55" s="63">
        <v>21325</v>
      </c>
      <c r="G55" s="26">
        <f t="shared" si="1"/>
        <v>18.757327080890974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8"/>
      <c r="B56" s="27">
        <v>6</v>
      </c>
      <c r="C56" s="28" t="s">
        <v>56</v>
      </c>
      <c r="D56" s="35" t="s">
        <v>1</v>
      </c>
      <c r="E56" s="29">
        <v>9</v>
      </c>
      <c r="F56" s="63">
        <v>11261</v>
      </c>
      <c r="G56" s="26">
        <f t="shared" si="1"/>
        <v>39.960927093508573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8"/>
      <c r="B57" s="27">
        <v>7</v>
      </c>
      <c r="C57" s="28" t="s">
        <v>57</v>
      </c>
      <c r="D57" s="24" t="s">
        <v>2</v>
      </c>
      <c r="E57" s="29">
        <v>19</v>
      </c>
      <c r="F57" s="63">
        <v>15373</v>
      </c>
      <c r="G57" s="26">
        <f t="shared" si="1"/>
        <v>61.796656475639104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8"/>
      <c r="B58" s="27">
        <v>8</v>
      </c>
      <c r="C58" s="28" t="s">
        <v>58</v>
      </c>
      <c r="D58" s="35" t="s">
        <v>1</v>
      </c>
      <c r="E58" s="29">
        <v>7</v>
      </c>
      <c r="F58" s="63">
        <v>11425</v>
      </c>
      <c r="G58" s="26">
        <f t="shared" si="1"/>
        <v>30.634573304157549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42" t="s">
        <v>59</v>
      </c>
      <c r="B59" s="23"/>
      <c r="C59" s="23"/>
      <c r="D59" s="37" t="s">
        <v>1</v>
      </c>
      <c r="E59" s="40">
        <v>48</v>
      </c>
      <c r="F59" s="61">
        <f>SUM(F60:F69)</f>
        <v>116680</v>
      </c>
      <c r="G59" s="38">
        <f t="shared" si="1"/>
        <v>20.569077819677752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8"/>
      <c r="B60" s="27">
        <v>1</v>
      </c>
      <c r="C60" s="28" t="s">
        <v>60</v>
      </c>
      <c r="D60" s="35" t="s">
        <v>1</v>
      </c>
      <c r="E60" s="29">
        <v>5</v>
      </c>
      <c r="F60" s="60">
        <v>9512</v>
      </c>
      <c r="G60" s="26">
        <f t="shared" si="1"/>
        <v>26.282590412111016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8"/>
      <c r="B61" s="27">
        <v>2</v>
      </c>
      <c r="C61" s="28" t="s">
        <v>61</v>
      </c>
      <c r="D61" s="35" t="s">
        <v>1</v>
      </c>
      <c r="E61" s="29">
        <v>9</v>
      </c>
      <c r="F61" s="60">
        <v>14356</v>
      </c>
      <c r="G61" s="26">
        <f t="shared" si="1"/>
        <v>31.345778768459184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8"/>
      <c r="B62" s="27">
        <v>3</v>
      </c>
      <c r="C62" s="28" t="s">
        <v>62</v>
      </c>
      <c r="D62" s="35" t="s">
        <v>1</v>
      </c>
      <c r="E62" s="29">
        <v>6</v>
      </c>
      <c r="F62" s="60">
        <v>11794</v>
      </c>
      <c r="G62" s="26">
        <f t="shared" si="1"/>
        <v>25.436662709852463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8"/>
      <c r="B63" s="27">
        <v>4</v>
      </c>
      <c r="C63" s="28" t="s">
        <v>63</v>
      </c>
      <c r="D63" s="35" t="s">
        <v>1</v>
      </c>
      <c r="E63" s="29">
        <v>3</v>
      </c>
      <c r="F63" s="60">
        <v>11857</v>
      </c>
      <c r="G63" s="26">
        <f t="shared" si="1"/>
        <v>12.650754828371426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8"/>
      <c r="B64" s="27">
        <v>5</v>
      </c>
      <c r="C64" s="28" t="s">
        <v>64</v>
      </c>
      <c r="D64" s="35" t="s">
        <v>1</v>
      </c>
      <c r="E64" s="29">
        <v>4</v>
      </c>
      <c r="F64" s="60">
        <v>11152</v>
      </c>
      <c r="G64" s="26">
        <f t="shared" si="1"/>
        <v>17.934002869440459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8"/>
      <c r="B65" s="27">
        <v>6</v>
      </c>
      <c r="C65" s="28" t="s">
        <v>65</v>
      </c>
      <c r="D65" s="24" t="s">
        <v>2</v>
      </c>
      <c r="E65" s="29">
        <v>11</v>
      </c>
      <c r="F65" s="60">
        <v>7035</v>
      </c>
      <c r="G65" s="26">
        <f t="shared" si="1"/>
        <v>78.180525941719978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8"/>
      <c r="B66" s="27">
        <v>7</v>
      </c>
      <c r="C66" s="28" t="s">
        <v>66</v>
      </c>
      <c r="D66" s="35" t="s">
        <v>1</v>
      </c>
      <c r="E66" s="29">
        <v>4</v>
      </c>
      <c r="F66" s="60">
        <v>14101</v>
      </c>
      <c r="G66" s="26">
        <f t="shared" si="1"/>
        <v>14.183391248847599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9"/>
      <c r="B67" s="27">
        <v>8</v>
      </c>
      <c r="C67" s="28" t="s">
        <v>67</v>
      </c>
      <c r="D67" s="35" t="s">
        <v>1</v>
      </c>
      <c r="E67" s="29">
        <v>0</v>
      </c>
      <c r="F67" s="60">
        <v>15389</v>
      </c>
      <c r="G67" s="26">
        <f t="shared" si="1"/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20"/>
      <c r="B68" s="27">
        <v>9</v>
      </c>
      <c r="C68" s="28" t="s">
        <v>68</v>
      </c>
      <c r="D68" s="35" t="s">
        <v>1</v>
      </c>
      <c r="E68" s="29">
        <v>3</v>
      </c>
      <c r="F68" s="60">
        <v>10226</v>
      </c>
      <c r="G68" s="26">
        <f t="shared" si="1"/>
        <v>14.668492079014277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8"/>
      <c r="B69" s="27">
        <v>10</v>
      </c>
      <c r="C69" s="28" t="s">
        <v>69</v>
      </c>
      <c r="D69" s="35" t="s">
        <v>1</v>
      </c>
      <c r="E69" s="29">
        <v>3</v>
      </c>
      <c r="F69" s="60">
        <v>11258</v>
      </c>
      <c r="G69" s="26">
        <f t="shared" si="1"/>
        <v>13.323858589447504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42" t="s">
        <v>70</v>
      </c>
      <c r="B70" s="23"/>
      <c r="C70" s="23"/>
      <c r="D70" s="37" t="s">
        <v>1</v>
      </c>
      <c r="E70" s="40">
        <v>37</v>
      </c>
      <c r="F70" s="61">
        <f t="shared" ref="F70" si="5">SUM(F71:F76)</f>
        <v>51551</v>
      </c>
      <c r="G70" s="38">
        <f t="shared" si="1"/>
        <v>35.886791720820163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8"/>
      <c r="B71" s="27">
        <v>1</v>
      </c>
      <c r="C71" s="28" t="s">
        <v>71</v>
      </c>
      <c r="D71" s="35" t="s">
        <v>1</v>
      </c>
      <c r="E71" s="29">
        <v>0</v>
      </c>
      <c r="F71" s="60">
        <v>6450</v>
      </c>
      <c r="G71" s="26">
        <f t="shared" si="1"/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8"/>
      <c r="B72" s="27">
        <v>2</v>
      </c>
      <c r="C72" s="28" t="s">
        <v>72</v>
      </c>
      <c r="D72" s="35" t="s">
        <v>1</v>
      </c>
      <c r="E72" s="29">
        <v>3</v>
      </c>
      <c r="F72" s="60">
        <v>14269</v>
      </c>
      <c r="G72" s="26">
        <f t="shared" si="1"/>
        <v>10.512299390286636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8"/>
      <c r="B73" s="27">
        <v>3</v>
      </c>
      <c r="C73" s="28" t="s">
        <v>73</v>
      </c>
      <c r="D73" s="35" t="s">
        <v>1</v>
      </c>
      <c r="E73" s="29">
        <v>1</v>
      </c>
      <c r="F73" s="60">
        <v>4178</v>
      </c>
      <c r="G73" s="26">
        <f t="shared" si="1"/>
        <v>11.967448539971278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8"/>
      <c r="B74" s="27">
        <v>4</v>
      </c>
      <c r="C74" s="28" t="s">
        <v>74</v>
      </c>
      <c r="D74" s="35" t="s">
        <v>1</v>
      </c>
      <c r="E74" s="29">
        <v>3</v>
      </c>
      <c r="F74" s="60">
        <v>7823</v>
      </c>
      <c r="G74" s="26">
        <f t="shared" si="1"/>
        <v>19.174229835101624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9"/>
      <c r="B75" s="27">
        <v>5</v>
      </c>
      <c r="C75" s="28" t="s">
        <v>75</v>
      </c>
      <c r="D75" s="35" t="s">
        <v>1</v>
      </c>
      <c r="E75" s="29">
        <v>2</v>
      </c>
      <c r="F75" s="60">
        <v>9981</v>
      </c>
      <c r="G75" s="26">
        <f t="shared" si="1"/>
        <v>10.019036168720568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8"/>
      <c r="B76" s="27">
        <v>6</v>
      </c>
      <c r="C76" s="28" t="s">
        <v>76</v>
      </c>
      <c r="D76" s="30" t="s">
        <v>3</v>
      </c>
      <c r="E76" s="29">
        <v>28</v>
      </c>
      <c r="F76" s="60">
        <v>8850</v>
      </c>
      <c r="G76" s="26">
        <f t="shared" si="1"/>
        <v>158.19209039548022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42" t="s">
        <v>77</v>
      </c>
      <c r="B77" s="23"/>
      <c r="C77" s="23"/>
      <c r="D77" s="40" t="s">
        <v>1</v>
      </c>
      <c r="E77" s="40">
        <v>47</v>
      </c>
      <c r="F77" s="64">
        <f t="shared" ref="F77" si="6">SUM(F78:F83)</f>
        <v>59983</v>
      </c>
      <c r="G77" s="36">
        <f t="shared" ref="G77:G140" si="7">(E77)/(F77*2)*100000</f>
        <v>39.177767033992964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8"/>
      <c r="B78" s="27">
        <v>1</v>
      </c>
      <c r="C78" s="28" t="s">
        <v>78</v>
      </c>
      <c r="D78" s="35" t="s">
        <v>1</v>
      </c>
      <c r="E78" s="29">
        <v>5</v>
      </c>
      <c r="F78" s="60">
        <v>11308</v>
      </c>
      <c r="G78" s="26">
        <f t="shared" si="7"/>
        <v>22.108241952599929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8"/>
      <c r="B79" s="27">
        <v>2</v>
      </c>
      <c r="C79" s="28" t="s">
        <v>79</v>
      </c>
      <c r="D79" s="35" t="s">
        <v>1</v>
      </c>
      <c r="E79" s="29">
        <v>2</v>
      </c>
      <c r="F79" s="60">
        <v>12041</v>
      </c>
      <c r="G79" s="26">
        <f t="shared" si="7"/>
        <v>8.3049580599617965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8"/>
      <c r="B80" s="27">
        <v>3</v>
      </c>
      <c r="C80" s="28" t="s">
        <v>80</v>
      </c>
      <c r="D80" s="35" t="s">
        <v>1</v>
      </c>
      <c r="E80" s="29">
        <v>9</v>
      </c>
      <c r="F80" s="60">
        <v>10430</v>
      </c>
      <c r="G80" s="26">
        <f t="shared" si="7"/>
        <v>43.144774688398847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8"/>
      <c r="B81" s="27">
        <v>4</v>
      </c>
      <c r="C81" s="28" t="s">
        <v>81</v>
      </c>
      <c r="D81" s="35" t="s">
        <v>1</v>
      </c>
      <c r="E81" s="29">
        <v>5</v>
      </c>
      <c r="F81" s="60">
        <v>6421</v>
      </c>
      <c r="G81" s="26">
        <f t="shared" si="7"/>
        <v>38.934745366765299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8"/>
      <c r="B82" s="27">
        <v>5</v>
      </c>
      <c r="C82" s="28" t="s">
        <v>82</v>
      </c>
      <c r="D82" s="24" t="s">
        <v>2</v>
      </c>
      <c r="E82" s="29">
        <v>20</v>
      </c>
      <c r="F82" s="60">
        <v>14655</v>
      </c>
      <c r="G82" s="26">
        <f t="shared" si="7"/>
        <v>68.236096895257603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8"/>
      <c r="B83" s="27">
        <v>6</v>
      </c>
      <c r="C83" s="28" t="s">
        <v>83</v>
      </c>
      <c r="D83" s="24" t="s">
        <v>2</v>
      </c>
      <c r="E83" s="31">
        <v>6</v>
      </c>
      <c r="F83" s="60">
        <v>5128</v>
      </c>
      <c r="G83" s="26">
        <f t="shared" si="7"/>
        <v>58.502340093603749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42" t="s">
        <v>84</v>
      </c>
      <c r="B84" s="23"/>
      <c r="C84" s="23"/>
      <c r="D84" s="37" t="s">
        <v>1</v>
      </c>
      <c r="E84" s="40">
        <v>212</v>
      </c>
      <c r="F84" s="61">
        <f t="shared" ref="F84" si="8">SUM(F85:F121)</f>
        <v>352029</v>
      </c>
      <c r="G84" s="38">
        <f t="shared" si="7"/>
        <v>30.111155615020355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8"/>
      <c r="B85" s="27">
        <v>1</v>
      </c>
      <c r="C85" s="28" t="s">
        <v>85</v>
      </c>
      <c r="D85" s="35" t="s">
        <v>1</v>
      </c>
      <c r="E85" s="29">
        <v>1</v>
      </c>
      <c r="F85" s="62">
        <v>5123</v>
      </c>
      <c r="G85" s="26">
        <f t="shared" si="7"/>
        <v>9.7599063048994736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9"/>
      <c r="B86" s="32">
        <v>2</v>
      </c>
      <c r="C86" s="28" t="s">
        <v>86</v>
      </c>
      <c r="D86" s="35" t="s">
        <v>1</v>
      </c>
      <c r="E86" s="29">
        <v>7</v>
      </c>
      <c r="F86" s="62">
        <v>11969</v>
      </c>
      <c r="G86" s="26">
        <f t="shared" si="7"/>
        <v>29.242209040020054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8"/>
      <c r="B87" s="27">
        <v>3</v>
      </c>
      <c r="C87" s="28" t="s">
        <v>87</v>
      </c>
      <c r="D87" s="35" t="s">
        <v>1</v>
      </c>
      <c r="E87" s="29">
        <v>0</v>
      </c>
      <c r="F87" s="62">
        <v>10611</v>
      </c>
      <c r="G87" s="26">
        <f t="shared" si="7"/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8"/>
      <c r="B88" s="32">
        <v>4</v>
      </c>
      <c r="C88" s="28" t="s">
        <v>88</v>
      </c>
      <c r="D88" s="35" t="s">
        <v>1</v>
      </c>
      <c r="E88" s="29">
        <v>2</v>
      </c>
      <c r="F88" s="62">
        <v>6252</v>
      </c>
      <c r="G88" s="26">
        <f t="shared" si="7"/>
        <v>15.99488163787588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8"/>
      <c r="B89" s="27">
        <v>5</v>
      </c>
      <c r="C89" s="28" t="s">
        <v>89</v>
      </c>
      <c r="D89" s="35" t="s">
        <v>1</v>
      </c>
      <c r="E89" s="29">
        <v>3</v>
      </c>
      <c r="F89" s="62">
        <v>10718</v>
      </c>
      <c r="G89" s="26">
        <f t="shared" si="7"/>
        <v>13.995148348572496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8"/>
      <c r="B90" s="32">
        <v>6</v>
      </c>
      <c r="C90" s="28" t="s">
        <v>90</v>
      </c>
      <c r="D90" s="35" t="s">
        <v>1</v>
      </c>
      <c r="E90" s="29">
        <v>9</v>
      </c>
      <c r="F90" s="62">
        <v>10985</v>
      </c>
      <c r="G90" s="26">
        <f t="shared" si="7"/>
        <v>40.964952207555761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8"/>
      <c r="B91" s="27">
        <v>7</v>
      </c>
      <c r="C91" s="28" t="s">
        <v>91</v>
      </c>
      <c r="D91" s="24" t="s">
        <v>2</v>
      </c>
      <c r="E91" s="29">
        <v>14</v>
      </c>
      <c r="F91" s="62">
        <v>11629</v>
      </c>
      <c r="G91" s="26">
        <f t="shared" si="7"/>
        <v>60.194341731877209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8"/>
      <c r="B92" s="32">
        <v>8</v>
      </c>
      <c r="C92" s="28" t="s">
        <v>92</v>
      </c>
      <c r="D92" s="35" t="s">
        <v>1</v>
      </c>
      <c r="E92" s="29">
        <v>0</v>
      </c>
      <c r="F92" s="62">
        <v>2924</v>
      </c>
      <c r="G92" s="26">
        <f t="shared" si="7"/>
        <v>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8"/>
      <c r="B93" s="27">
        <v>9</v>
      </c>
      <c r="C93" s="28" t="s">
        <v>93</v>
      </c>
      <c r="D93" s="35" t="s">
        <v>1</v>
      </c>
      <c r="E93" s="29">
        <v>1</v>
      </c>
      <c r="F93" s="62">
        <v>4132</v>
      </c>
      <c r="G93" s="26">
        <f t="shared" si="7"/>
        <v>12.100677637947726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8"/>
      <c r="B94" s="32">
        <v>10</v>
      </c>
      <c r="C94" s="28" t="s">
        <v>94</v>
      </c>
      <c r="D94" s="35" t="s">
        <v>1</v>
      </c>
      <c r="E94" s="29">
        <v>2</v>
      </c>
      <c r="F94" s="62">
        <v>5394</v>
      </c>
      <c r="G94" s="26">
        <f t="shared" si="7"/>
        <v>18.53911753800519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8"/>
      <c r="B95" s="27">
        <v>11</v>
      </c>
      <c r="C95" s="28" t="s">
        <v>95</v>
      </c>
      <c r="D95" s="35" t="s">
        <v>1</v>
      </c>
      <c r="E95" s="29">
        <v>5</v>
      </c>
      <c r="F95" s="62">
        <v>11091</v>
      </c>
      <c r="G95" s="26">
        <f t="shared" si="7"/>
        <v>22.540798845911098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8"/>
      <c r="B96" s="32">
        <v>12</v>
      </c>
      <c r="C96" s="28" t="s">
        <v>96</v>
      </c>
      <c r="D96" s="35" t="s">
        <v>1</v>
      </c>
      <c r="E96" s="29">
        <v>4</v>
      </c>
      <c r="F96" s="62">
        <v>6851</v>
      </c>
      <c r="G96" s="26">
        <f t="shared" si="7"/>
        <v>29.192818566632607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8"/>
      <c r="B97" s="27">
        <v>13</v>
      </c>
      <c r="C97" s="28" t="s">
        <v>97</v>
      </c>
      <c r="D97" s="35" t="s">
        <v>1</v>
      </c>
      <c r="E97" s="29">
        <v>5</v>
      </c>
      <c r="F97" s="62">
        <v>10608</v>
      </c>
      <c r="G97" s="26">
        <f t="shared" si="7"/>
        <v>23.567119155354451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8"/>
      <c r="B98" s="32">
        <v>14</v>
      </c>
      <c r="C98" s="28" t="s">
        <v>98</v>
      </c>
      <c r="D98" s="35" t="s">
        <v>1</v>
      </c>
      <c r="E98" s="29">
        <v>4</v>
      </c>
      <c r="F98" s="62">
        <v>10463</v>
      </c>
      <c r="G98" s="26">
        <f t="shared" si="7"/>
        <v>19.114976584153684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8"/>
      <c r="B99" s="27">
        <v>15</v>
      </c>
      <c r="C99" s="28" t="s">
        <v>99</v>
      </c>
      <c r="D99" s="35" t="s">
        <v>1</v>
      </c>
      <c r="E99" s="29">
        <v>6</v>
      </c>
      <c r="F99" s="62">
        <v>10680</v>
      </c>
      <c r="G99" s="26">
        <f t="shared" si="7"/>
        <v>28.08988764044944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21"/>
      <c r="B100" s="32">
        <v>16</v>
      </c>
      <c r="C100" s="28" t="s">
        <v>100</v>
      </c>
      <c r="D100" s="35" t="s">
        <v>1</v>
      </c>
      <c r="E100" s="29">
        <v>0</v>
      </c>
      <c r="F100" s="62">
        <v>8331</v>
      </c>
      <c r="G100" s="26">
        <f t="shared" si="7"/>
        <v>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21"/>
      <c r="B101" s="27">
        <v>17</v>
      </c>
      <c r="C101" s="28" t="s">
        <v>101</v>
      </c>
      <c r="D101" s="35" t="s">
        <v>1</v>
      </c>
      <c r="E101" s="29">
        <v>2</v>
      </c>
      <c r="F101" s="62">
        <v>11592</v>
      </c>
      <c r="G101" s="26">
        <f t="shared" si="7"/>
        <v>8.6266390614216704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21"/>
      <c r="B102" s="32">
        <v>18</v>
      </c>
      <c r="C102" s="28" t="s">
        <v>102</v>
      </c>
      <c r="D102" s="35" t="s">
        <v>1</v>
      </c>
      <c r="E102" s="29">
        <v>0</v>
      </c>
      <c r="F102" s="62">
        <v>6906</v>
      </c>
      <c r="G102" s="26">
        <f t="shared" si="7"/>
        <v>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21"/>
      <c r="B103" s="27">
        <v>19</v>
      </c>
      <c r="C103" s="28" t="s">
        <v>103</v>
      </c>
      <c r="D103" s="24" t="s">
        <v>2</v>
      </c>
      <c r="E103" s="29">
        <v>12</v>
      </c>
      <c r="F103" s="62">
        <v>7632</v>
      </c>
      <c r="G103" s="26">
        <f t="shared" si="7"/>
        <v>78.616352201257868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21"/>
      <c r="B104" s="32">
        <v>20</v>
      </c>
      <c r="C104" s="28" t="s">
        <v>104</v>
      </c>
      <c r="D104" s="35" t="s">
        <v>1</v>
      </c>
      <c r="E104" s="29">
        <v>3</v>
      </c>
      <c r="F104" s="62">
        <v>12656</v>
      </c>
      <c r="G104" s="26">
        <f t="shared" si="7"/>
        <v>11.852085967130215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21"/>
      <c r="B105" s="27">
        <v>21</v>
      </c>
      <c r="C105" s="28" t="s">
        <v>105</v>
      </c>
      <c r="D105" s="35" t="s">
        <v>1</v>
      </c>
      <c r="E105" s="29">
        <v>2</v>
      </c>
      <c r="F105" s="62">
        <v>6140</v>
      </c>
      <c r="G105" s="26">
        <f t="shared" si="7"/>
        <v>16.286644951140065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21"/>
      <c r="B106" s="32">
        <v>22</v>
      </c>
      <c r="C106" s="28" t="s">
        <v>106</v>
      </c>
      <c r="D106" s="35" t="s">
        <v>1</v>
      </c>
      <c r="E106" s="29">
        <v>8</v>
      </c>
      <c r="F106" s="62">
        <v>15206</v>
      </c>
      <c r="G106" s="26">
        <f t="shared" si="7"/>
        <v>26.305405760883865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21"/>
      <c r="B107" s="27">
        <v>23</v>
      </c>
      <c r="C107" s="28" t="s">
        <v>107</v>
      </c>
      <c r="D107" s="24" t="s">
        <v>2</v>
      </c>
      <c r="E107" s="29">
        <v>14</v>
      </c>
      <c r="F107" s="62">
        <v>12817</v>
      </c>
      <c r="G107" s="26">
        <f t="shared" si="7"/>
        <v>54.614964500273068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21"/>
      <c r="B108" s="32">
        <v>24</v>
      </c>
      <c r="C108" s="28" t="s">
        <v>108</v>
      </c>
      <c r="D108" s="35" t="s">
        <v>1</v>
      </c>
      <c r="E108" s="29">
        <v>4</v>
      </c>
      <c r="F108" s="62">
        <v>14621</v>
      </c>
      <c r="G108" s="26">
        <f t="shared" si="7"/>
        <v>13.678954927843513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21"/>
      <c r="B109" s="27">
        <v>25</v>
      </c>
      <c r="C109" s="28" t="s">
        <v>109</v>
      </c>
      <c r="D109" s="35" t="s">
        <v>1</v>
      </c>
      <c r="E109" s="29">
        <v>0</v>
      </c>
      <c r="F109" s="62">
        <v>8035</v>
      </c>
      <c r="G109" s="26">
        <f t="shared" si="7"/>
        <v>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21"/>
      <c r="B110" s="32">
        <v>26</v>
      </c>
      <c r="C110" s="28" t="s">
        <v>110</v>
      </c>
      <c r="D110" s="35" t="s">
        <v>1</v>
      </c>
      <c r="E110" s="29">
        <v>6</v>
      </c>
      <c r="F110" s="62">
        <v>7167</v>
      </c>
      <c r="G110" s="26">
        <f t="shared" si="7"/>
        <v>41.858518208455422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21"/>
      <c r="B111" s="27">
        <v>27</v>
      </c>
      <c r="C111" s="28" t="s">
        <v>111</v>
      </c>
      <c r="D111" s="35" t="s">
        <v>1</v>
      </c>
      <c r="E111" s="29">
        <v>1</v>
      </c>
      <c r="F111" s="62">
        <v>7558</v>
      </c>
      <c r="G111" s="26">
        <f t="shared" si="7"/>
        <v>6.6155067478168821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21"/>
      <c r="B112" s="32">
        <v>28</v>
      </c>
      <c r="C112" s="28" t="s">
        <v>112</v>
      </c>
      <c r="D112" s="35" t="s">
        <v>1</v>
      </c>
      <c r="E112" s="29">
        <v>5</v>
      </c>
      <c r="F112" s="62">
        <v>13090</v>
      </c>
      <c r="G112" s="26">
        <f t="shared" si="7"/>
        <v>19.098548510313215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21"/>
      <c r="B113" s="27">
        <v>29</v>
      </c>
      <c r="C113" s="28" t="s">
        <v>113</v>
      </c>
      <c r="D113" s="35" t="s">
        <v>1</v>
      </c>
      <c r="E113" s="29">
        <v>7</v>
      </c>
      <c r="F113" s="62">
        <v>11867</v>
      </c>
      <c r="G113" s="26">
        <f t="shared" si="7"/>
        <v>29.493553551866519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21"/>
      <c r="B114" s="32">
        <v>30</v>
      </c>
      <c r="C114" s="28" t="s">
        <v>114</v>
      </c>
      <c r="D114" s="35" t="s">
        <v>1</v>
      </c>
      <c r="E114" s="29">
        <v>1</v>
      </c>
      <c r="F114" s="62">
        <v>11832</v>
      </c>
      <c r="G114" s="26">
        <f t="shared" si="7"/>
        <v>4.2258282623394186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21"/>
      <c r="B115" s="27">
        <v>31</v>
      </c>
      <c r="C115" s="28" t="s">
        <v>115</v>
      </c>
      <c r="D115" s="35" t="s">
        <v>1</v>
      </c>
      <c r="E115" s="29">
        <v>4</v>
      </c>
      <c r="F115" s="62">
        <v>8842</v>
      </c>
      <c r="G115" s="26">
        <f t="shared" si="7"/>
        <v>22.619316896629723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21"/>
      <c r="B116" s="32">
        <v>32</v>
      </c>
      <c r="C116" s="28" t="s">
        <v>116</v>
      </c>
      <c r="D116" s="35" t="s">
        <v>1</v>
      </c>
      <c r="E116" s="29">
        <v>14</v>
      </c>
      <c r="F116" s="62">
        <v>14503</v>
      </c>
      <c r="G116" s="26">
        <f t="shared" si="7"/>
        <v>48.265876025649867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21"/>
      <c r="B117" s="27">
        <v>33</v>
      </c>
      <c r="C117" s="28" t="s">
        <v>117</v>
      </c>
      <c r="D117" s="24" t="s">
        <v>2</v>
      </c>
      <c r="E117" s="29">
        <v>9</v>
      </c>
      <c r="F117" s="62">
        <v>8125</v>
      </c>
      <c r="G117" s="26">
        <f t="shared" si="7"/>
        <v>55.384615384615387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21"/>
      <c r="B118" s="32">
        <v>34</v>
      </c>
      <c r="C118" s="28" t="s">
        <v>118</v>
      </c>
      <c r="D118" s="24" t="s">
        <v>2</v>
      </c>
      <c r="E118" s="29">
        <v>14</v>
      </c>
      <c r="F118" s="62">
        <v>5871</v>
      </c>
      <c r="G118" s="26">
        <f t="shared" si="7"/>
        <v>119.23011412025208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21"/>
      <c r="B119" s="27">
        <v>35</v>
      </c>
      <c r="C119" s="28" t="s">
        <v>119</v>
      </c>
      <c r="D119" s="24" t="s">
        <v>2</v>
      </c>
      <c r="E119" s="29">
        <v>16</v>
      </c>
      <c r="F119" s="62">
        <v>11887</v>
      </c>
      <c r="G119" s="26">
        <f t="shared" si="7"/>
        <v>67.300412215024821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21"/>
      <c r="B120" s="32">
        <v>36</v>
      </c>
      <c r="C120" s="28" t="s">
        <v>120</v>
      </c>
      <c r="D120" s="24" t="s">
        <v>2</v>
      </c>
      <c r="E120" s="29">
        <v>17</v>
      </c>
      <c r="F120" s="62">
        <v>9000</v>
      </c>
      <c r="G120" s="26">
        <f t="shared" si="7"/>
        <v>94.444444444444443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21"/>
      <c r="B121" s="27">
        <v>37</v>
      </c>
      <c r="C121" s="28" t="s">
        <v>121</v>
      </c>
      <c r="D121" s="24" t="s">
        <v>2</v>
      </c>
      <c r="E121" s="29">
        <v>10</v>
      </c>
      <c r="F121" s="62">
        <v>8921</v>
      </c>
      <c r="G121" s="26">
        <f t="shared" si="7"/>
        <v>56.047528304001794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42" t="s">
        <v>122</v>
      </c>
      <c r="B122" s="23"/>
      <c r="C122" s="23"/>
      <c r="D122" s="37" t="s">
        <v>1</v>
      </c>
      <c r="E122" s="40">
        <v>156</v>
      </c>
      <c r="F122" s="61">
        <f t="shared" ref="F122" si="9">SUM(F123:F138)</f>
        <v>197085</v>
      </c>
      <c r="G122" s="38">
        <f t="shared" si="7"/>
        <v>39.576832331227642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21"/>
      <c r="B123" s="27">
        <v>1</v>
      </c>
      <c r="C123" s="28" t="s">
        <v>123</v>
      </c>
      <c r="D123" s="35" t="s">
        <v>1</v>
      </c>
      <c r="E123" s="29">
        <v>4</v>
      </c>
      <c r="F123" s="60">
        <v>27731</v>
      </c>
      <c r="G123" s="26">
        <f t="shared" si="7"/>
        <v>7.2121452526053869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21"/>
      <c r="B124" s="27">
        <v>2</v>
      </c>
      <c r="C124" s="28" t="s">
        <v>124</v>
      </c>
      <c r="D124" s="24" t="s">
        <v>2</v>
      </c>
      <c r="E124" s="29">
        <v>24</v>
      </c>
      <c r="F124" s="60">
        <v>8685</v>
      </c>
      <c r="G124" s="26">
        <f t="shared" si="7"/>
        <v>138.16925734024178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21"/>
      <c r="B125" s="27">
        <v>3</v>
      </c>
      <c r="C125" s="28" t="s">
        <v>125</v>
      </c>
      <c r="D125" s="35" t="s">
        <v>1</v>
      </c>
      <c r="E125" s="29">
        <v>3</v>
      </c>
      <c r="F125" s="60">
        <v>13427</v>
      </c>
      <c r="G125" s="26">
        <f t="shared" si="7"/>
        <v>11.171520071497728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21"/>
      <c r="B126" s="27">
        <v>4</v>
      </c>
      <c r="C126" s="28" t="s">
        <v>126</v>
      </c>
      <c r="D126" s="35" t="s">
        <v>1</v>
      </c>
      <c r="E126" s="29">
        <v>5</v>
      </c>
      <c r="F126" s="60">
        <v>12583</v>
      </c>
      <c r="G126" s="26">
        <f t="shared" si="7"/>
        <v>19.86807597552253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21"/>
      <c r="B127" s="27">
        <v>5</v>
      </c>
      <c r="C127" s="28" t="s">
        <v>127</v>
      </c>
      <c r="D127" s="30" t="s">
        <v>3</v>
      </c>
      <c r="E127" s="29">
        <v>34</v>
      </c>
      <c r="F127" s="60">
        <v>6777</v>
      </c>
      <c r="G127" s="26">
        <f t="shared" si="7"/>
        <v>250.84845801977275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21"/>
      <c r="B128" s="27">
        <v>6</v>
      </c>
      <c r="C128" s="28" t="s">
        <v>128</v>
      </c>
      <c r="D128" s="35" t="s">
        <v>1</v>
      </c>
      <c r="E128" s="29">
        <v>5</v>
      </c>
      <c r="F128" s="60">
        <v>12012</v>
      </c>
      <c r="G128" s="26">
        <f t="shared" si="7"/>
        <v>20.812520812520813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21"/>
      <c r="B129" s="27">
        <v>7</v>
      </c>
      <c r="C129" s="28" t="s">
        <v>129</v>
      </c>
      <c r="D129" s="35" t="s">
        <v>1</v>
      </c>
      <c r="E129" s="29">
        <v>1</v>
      </c>
      <c r="F129" s="60">
        <v>18515</v>
      </c>
      <c r="G129" s="26">
        <f t="shared" si="7"/>
        <v>2.7005130974885225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21"/>
      <c r="B130" s="27">
        <v>8</v>
      </c>
      <c r="C130" s="28" t="s">
        <v>130</v>
      </c>
      <c r="D130" s="35" t="s">
        <v>1</v>
      </c>
      <c r="E130" s="29">
        <v>3</v>
      </c>
      <c r="F130" s="60">
        <v>11305</v>
      </c>
      <c r="G130" s="26">
        <f t="shared" si="7"/>
        <v>13.268465280849183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21"/>
      <c r="B131" s="27">
        <v>9</v>
      </c>
      <c r="C131" s="28" t="s">
        <v>131</v>
      </c>
      <c r="D131" s="35" t="s">
        <v>1</v>
      </c>
      <c r="E131" s="29">
        <v>5</v>
      </c>
      <c r="F131" s="60">
        <v>13133</v>
      </c>
      <c r="G131" s="26">
        <f t="shared" si="7"/>
        <v>19.036016142541687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21"/>
      <c r="B132" s="27">
        <v>10</v>
      </c>
      <c r="C132" s="28" t="s">
        <v>132</v>
      </c>
      <c r="D132" s="35" t="s">
        <v>1</v>
      </c>
      <c r="E132" s="29">
        <v>4</v>
      </c>
      <c r="F132" s="60">
        <v>8112</v>
      </c>
      <c r="G132" s="26">
        <f t="shared" si="7"/>
        <v>24.65483234714004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21"/>
      <c r="B133" s="27">
        <v>11</v>
      </c>
      <c r="C133" s="28" t="s">
        <v>133</v>
      </c>
      <c r="D133" s="35" t="s">
        <v>1</v>
      </c>
      <c r="E133" s="29">
        <v>2</v>
      </c>
      <c r="F133" s="60">
        <v>8962</v>
      </c>
      <c r="G133" s="26">
        <f t="shared" si="7"/>
        <v>11.15822361080116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21"/>
      <c r="B134" s="27">
        <v>12</v>
      </c>
      <c r="C134" s="28" t="s">
        <v>134</v>
      </c>
      <c r="D134" s="35" t="s">
        <v>1</v>
      </c>
      <c r="E134" s="29">
        <v>6</v>
      </c>
      <c r="F134" s="60">
        <v>13170</v>
      </c>
      <c r="G134" s="26">
        <f t="shared" si="7"/>
        <v>22.779043280182233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21"/>
      <c r="B135" s="27">
        <v>13</v>
      </c>
      <c r="C135" s="28" t="s">
        <v>135</v>
      </c>
      <c r="D135" s="35" t="s">
        <v>1</v>
      </c>
      <c r="E135" s="29">
        <v>9</v>
      </c>
      <c r="F135" s="60">
        <v>9186</v>
      </c>
      <c r="G135" s="26">
        <f t="shared" si="7"/>
        <v>48.987589810581319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21"/>
      <c r="B136" s="27">
        <v>14</v>
      </c>
      <c r="C136" s="28" t="s">
        <v>136</v>
      </c>
      <c r="D136" s="35" t="s">
        <v>1</v>
      </c>
      <c r="E136" s="29">
        <v>1</v>
      </c>
      <c r="F136" s="60">
        <v>11322</v>
      </c>
      <c r="G136" s="26">
        <f t="shared" si="7"/>
        <v>4.4161808867691219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21"/>
      <c r="B137" s="27">
        <v>15</v>
      </c>
      <c r="C137" s="28" t="s">
        <v>137</v>
      </c>
      <c r="D137" s="30" t="s">
        <v>3</v>
      </c>
      <c r="E137" s="29">
        <v>44</v>
      </c>
      <c r="F137" s="60">
        <v>10133</v>
      </c>
      <c r="G137" s="26">
        <f t="shared" si="7"/>
        <v>217.11240501332281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21"/>
      <c r="B138" s="27">
        <v>16</v>
      </c>
      <c r="C138" s="28" t="s">
        <v>138</v>
      </c>
      <c r="D138" s="35" t="s">
        <v>1</v>
      </c>
      <c r="E138" s="29">
        <v>6</v>
      </c>
      <c r="F138" s="60">
        <v>12032</v>
      </c>
      <c r="G138" s="26">
        <f t="shared" si="7"/>
        <v>24.933510638297872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42" t="s">
        <v>139</v>
      </c>
      <c r="B139" s="23"/>
      <c r="C139" s="23"/>
      <c r="D139" s="37" t="s">
        <v>1</v>
      </c>
      <c r="E139" s="40">
        <v>34</v>
      </c>
      <c r="F139" s="61">
        <f t="shared" ref="F139" si="10">SUM(F140:F156)</f>
        <v>152395</v>
      </c>
      <c r="G139" s="38">
        <f t="shared" si="7"/>
        <v>11.155221628006169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21"/>
      <c r="B140" s="27">
        <v>1</v>
      </c>
      <c r="C140" s="28" t="s">
        <v>140</v>
      </c>
      <c r="D140" s="35" t="s">
        <v>1</v>
      </c>
      <c r="E140" s="29">
        <v>1</v>
      </c>
      <c r="F140" s="60">
        <v>4726</v>
      </c>
      <c r="G140" s="26">
        <f t="shared" si="7"/>
        <v>10.579771476936099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21"/>
      <c r="B141" s="27">
        <v>2</v>
      </c>
      <c r="C141" s="28" t="s">
        <v>141</v>
      </c>
      <c r="D141" s="35" t="s">
        <v>1</v>
      </c>
      <c r="E141" s="29">
        <v>4</v>
      </c>
      <c r="F141" s="60">
        <v>11222</v>
      </c>
      <c r="G141" s="26">
        <f t="shared" ref="G141:G204" si="11">(E141)/(F141*2)*100000</f>
        <v>17.822135091783995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21"/>
      <c r="B142" s="27">
        <v>3</v>
      </c>
      <c r="C142" s="28" t="s">
        <v>142</v>
      </c>
      <c r="D142" s="35" t="s">
        <v>1</v>
      </c>
      <c r="E142" s="29">
        <v>1</v>
      </c>
      <c r="F142" s="60">
        <v>9710</v>
      </c>
      <c r="G142" s="26">
        <f t="shared" si="11"/>
        <v>5.1493305870236874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21"/>
      <c r="B143" s="27">
        <v>4</v>
      </c>
      <c r="C143" s="28" t="s">
        <v>143</v>
      </c>
      <c r="D143" s="35" t="s">
        <v>1</v>
      </c>
      <c r="E143" s="29">
        <v>1</v>
      </c>
      <c r="F143" s="60">
        <v>6500</v>
      </c>
      <c r="G143" s="26">
        <f t="shared" si="11"/>
        <v>7.6923076923076925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21"/>
      <c r="B144" s="27">
        <v>5</v>
      </c>
      <c r="C144" s="28" t="s">
        <v>144</v>
      </c>
      <c r="D144" s="35" t="s">
        <v>1</v>
      </c>
      <c r="E144" s="29">
        <v>0</v>
      </c>
      <c r="F144" s="60">
        <v>9175</v>
      </c>
      <c r="G144" s="26">
        <f t="shared" si="11"/>
        <v>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21"/>
      <c r="B145" s="27">
        <v>6</v>
      </c>
      <c r="C145" s="28" t="s">
        <v>145</v>
      </c>
      <c r="D145" s="24" t="s">
        <v>2</v>
      </c>
      <c r="E145" s="29">
        <v>12</v>
      </c>
      <c r="F145" s="60">
        <v>6979</v>
      </c>
      <c r="G145" s="26">
        <f t="shared" si="11"/>
        <v>85.972202321249455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21"/>
      <c r="B146" s="27">
        <v>7</v>
      </c>
      <c r="C146" s="28" t="s">
        <v>146</v>
      </c>
      <c r="D146" s="35" t="s">
        <v>1</v>
      </c>
      <c r="E146" s="29">
        <v>5</v>
      </c>
      <c r="F146" s="60">
        <v>10500</v>
      </c>
      <c r="G146" s="26">
        <f t="shared" si="11"/>
        <v>23.80952380952381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21"/>
      <c r="B147" s="27">
        <v>8</v>
      </c>
      <c r="C147" s="28" t="s">
        <v>136</v>
      </c>
      <c r="D147" s="35" t="s">
        <v>1</v>
      </c>
      <c r="E147" s="29">
        <v>1</v>
      </c>
      <c r="F147" s="60">
        <v>10480</v>
      </c>
      <c r="G147" s="26">
        <f t="shared" si="11"/>
        <v>4.770992366412214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21"/>
      <c r="B148" s="27">
        <v>9</v>
      </c>
      <c r="C148" s="28" t="s">
        <v>147</v>
      </c>
      <c r="D148" s="35" t="s">
        <v>1</v>
      </c>
      <c r="E148" s="29">
        <v>0</v>
      </c>
      <c r="F148" s="60">
        <v>8657</v>
      </c>
      <c r="G148" s="26">
        <f t="shared" si="11"/>
        <v>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21"/>
      <c r="B149" s="27">
        <v>10</v>
      </c>
      <c r="C149" s="28" t="s">
        <v>148</v>
      </c>
      <c r="D149" s="35" t="s">
        <v>1</v>
      </c>
      <c r="E149" s="29">
        <v>1</v>
      </c>
      <c r="F149" s="60">
        <v>8399</v>
      </c>
      <c r="G149" s="26">
        <f t="shared" si="11"/>
        <v>5.9530896535301823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21"/>
      <c r="B150" s="27">
        <v>11</v>
      </c>
      <c r="C150" s="28" t="s">
        <v>149</v>
      </c>
      <c r="D150" s="35" t="s">
        <v>1</v>
      </c>
      <c r="E150" s="29">
        <v>1</v>
      </c>
      <c r="F150" s="60">
        <v>8040</v>
      </c>
      <c r="G150" s="26">
        <f t="shared" si="11"/>
        <v>6.2189054726368154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21"/>
      <c r="B151" s="27">
        <v>12</v>
      </c>
      <c r="C151" s="28" t="s">
        <v>150</v>
      </c>
      <c r="D151" s="35" t="s">
        <v>1</v>
      </c>
      <c r="E151" s="29">
        <v>0</v>
      </c>
      <c r="F151" s="60">
        <v>13554</v>
      </c>
      <c r="G151" s="26">
        <f t="shared" si="11"/>
        <v>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21"/>
      <c r="B152" s="27">
        <v>13</v>
      </c>
      <c r="C152" s="28" t="s">
        <v>151</v>
      </c>
      <c r="D152" s="35" t="s">
        <v>1</v>
      </c>
      <c r="E152" s="29">
        <v>3</v>
      </c>
      <c r="F152" s="60">
        <v>8246</v>
      </c>
      <c r="G152" s="26">
        <f t="shared" si="11"/>
        <v>18.190637885035169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21"/>
      <c r="B153" s="27">
        <v>14</v>
      </c>
      <c r="C153" s="28" t="s">
        <v>152</v>
      </c>
      <c r="D153" s="35" t="s">
        <v>1</v>
      </c>
      <c r="E153" s="29">
        <v>2</v>
      </c>
      <c r="F153" s="60">
        <v>13452</v>
      </c>
      <c r="G153" s="26">
        <f t="shared" si="11"/>
        <v>7.43383883437407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21"/>
      <c r="B154" s="27">
        <v>15</v>
      </c>
      <c r="C154" s="28" t="s">
        <v>153</v>
      </c>
      <c r="D154" s="35" t="s">
        <v>1</v>
      </c>
      <c r="E154" s="29">
        <v>2</v>
      </c>
      <c r="F154" s="60">
        <v>7120</v>
      </c>
      <c r="G154" s="26">
        <f t="shared" si="11"/>
        <v>14.04494382022472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21"/>
      <c r="B155" s="27">
        <v>16</v>
      </c>
      <c r="C155" s="28" t="s">
        <v>154</v>
      </c>
      <c r="D155" s="35" t="s">
        <v>1</v>
      </c>
      <c r="E155" s="29">
        <v>0</v>
      </c>
      <c r="F155" s="60">
        <v>6346</v>
      </c>
      <c r="G155" s="26">
        <f t="shared" si="11"/>
        <v>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21"/>
      <c r="B156" s="27">
        <v>17</v>
      </c>
      <c r="C156" s="28" t="s">
        <v>155</v>
      </c>
      <c r="D156" s="35" t="s">
        <v>1</v>
      </c>
      <c r="E156" s="29">
        <v>0</v>
      </c>
      <c r="F156" s="60">
        <v>9289</v>
      </c>
      <c r="G156" s="26">
        <f t="shared" si="11"/>
        <v>0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42" t="s">
        <v>156</v>
      </c>
      <c r="B157" s="23"/>
      <c r="C157" s="23"/>
      <c r="D157" s="37" t="s">
        <v>1</v>
      </c>
      <c r="E157" s="40">
        <v>27</v>
      </c>
      <c r="F157" s="65">
        <f>SUM(F158:F175)</f>
        <v>150857</v>
      </c>
      <c r="G157" s="38">
        <f t="shared" si="11"/>
        <v>8.9488721106743476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21"/>
      <c r="B158" s="27">
        <v>1</v>
      </c>
      <c r="C158" s="28" t="s">
        <v>157</v>
      </c>
      <c r="D158" s="35" t="s">
        <v>1</v>
      </c>
      <c r="E158" s="29">
        <v>2</v>
      </c>
      <c r="F158" s="66">
        <v>3955</v>
      </c>
      <c r="G158" s="26">
        <f t="shared" si="11"/>
        <v>25.284450063211125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21"/>
      <c r="B159" s="27">
        <v>2</v>
      </c>
      <c r="C159" s="28" t="s">
        <v>158</v>
      </c>
      <c r="D159" s="35" t="s">
        <v>1</v>
      </c>
      <c r="E159" s="29">
        <v>1</v>
      </c>
      <c r="F159" s="66">
        <v>7559</v>
      </c>
      <c r="G159" s="26">
        <f t="shared" si="11"/>
        <v>6.6146315650218286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21"/>
      <c r="B160" s="27">
        <v>3</v>
      </c>
      <c r="C160" s="28" t="s">
        <v>159</v>
      </c>
      <c r="D160" s="35" t="s">
        <v>1</v>
      </c>
      <c r="E160" s="29">
        <v>1</v>
      </c>
      <c r="F160" s="66">
        <v>9339</v>
      </c>
      <c r="G160" s="26">
        <f t="shared" si="11"/>
        <v>5.3538922796873329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21"/>
      <c r="B161" s="27">
        <v>4</v>
      </c>
      <c r="C161" s="28" t="s">
        <v>160</v>
      </c>
      <c r="D161" s="35" t="s">
        <v>1</v>
      </c>
      <c r="E161" s="29">
        <v>0</v>
      </c>
      <c r="F161" s="66">
        <v>9750</v>
      </c>
      <c r="G161" s="26">
        <f t="shared" si="11"/>
        <v>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21"/>
      <c r="B162" s="27">
        <v>5</v>
      </c>
      <c r="C162" s="28" t="s">
        <v>161</v>
      </c>
      <c r="D162" s="35" t="s">
        <v>1</v>
      </c>
      <c r="E162" s="29">
        <v>1</v>
      </c>
      <c r="F162" s="66">
        <v>7228</v>
      </c>
      <c r="G162" s="26">
        <f t="shared" si="11"/>
        <v>6.9175428887659098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21"/>
      <c r="B163" s="27">
        <v>6</v>
      </c>
      <c r="C163" s="28" t="s">
        <v>162</v>
      </c>
      <c r="D163" s="35" t="s">
        <v>1</v>
      </c>
      <c r="E163" s="29">
        <v>3</v>
      </c>
      <c r="F163" s="66">
        <v>8014</v>
      </c>
      <c r="G163" s="26">
        <f t="shared" si="11"/>
        <v>18.717244821562264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21"/>
      <c r="B164" s="27">
        <v>7</v>
      </c>
      <c r="C164" s="28" t="s">
        <v>163</v>
      </c>
      <c r="D164" s="35" t="s">
        <v>1</v>
      </c>
      <c r="E164" s="29">
        <v>1</v>
      </c>
      <c r="F164" s="66">
        <v>10700</v>
      </c>
      <c r="G164" s="26">
        <f t="shared" si="11"/>
        <v>4.6728971962616823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21"/>
      <c r="B165" s="27">
        <v>8</v>
      </c>
      <c r="C165" s="28" t="s">
        <v>164</v>
      </c>
      <c r="D165" s="35" t="s">
        <v>1</v>
      </c>
      <c r="E165" s="29">
        <v>1</v>
      </c>
      <c r="F165" s="66">
        <v>5922</v>
      </c>
      <c r="G165" s="26">
        <f t="shared" si="11"/>
        <v>8.4430935494765293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21"/>
      <c r="B166" s="27">
        <v>9</v>
      </c>
      <c r="C166" s="28" t="s">
        <v>165</v>
      </c>
      <c r="D166" s="35" t="s">
        <v>1</v>
      </c>
      <c r="E166" s="29">
        <v>2</v>
      </c>
      <c r="F166" s="66">
        <v>5875</v>
      </c>
      <c r="G166" s="26">
        <f t="shared" si="11"/>
        <v>17.021276595744681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21"/>
      <c r="B167" s="27">
        <v>10</v>
      </c>
      <c r="C167" s="28" t="s">
        <v>166</v>
      </c>
      <c r="D167" s="35" t="s">
        <v>1</v>
      </c>
      <c r="E167" s="29">
        <v>0</v>
      </c>
      <c r="F167" s="66">
        <v>6652</v>
      </c>
      <c r="G167" s="26">
        <f t="shared" si="11"/>
        <v>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21"/>
      <c r="B168" s="27">
        <v>11</v>
      </c>
      <c r="C168" s="28" t="s">
        <v>95</v>
      </c>
      <c r="D168" s="35" t="s">
        <v>1</v>
      </c>
      <c r="E168" s="29">
        <v>3</v>
      </c>
      <c r="F168" s="66">
        <v>9275</v>
      </c>
      <c r="G168" s="26">
        <f t="shared" si="11"/>
        <v>16.172506738544474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21"/>
      <c r="B169" s="27">
        <v>12</v>
      </c>
      <c r="C169" s="28" t="s">
        <v>167</v>
      </c>
      <c r="D169" s="35" t="s">
        <v>1</v>
      </c>
      <c r="E169" s="29">
        <v>1</v>
      </c>
      <c r="F169" s="66">
        <v>7505</v>
      </c>
      <c r="G169" s="26">
        <f t="shared" si="11"/>
        <v>6.6622251832111923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21"/>
      <c r="B170" s="27">
        <v>13</v>
      </c>
      <c r="C170" s="28" t="s">
        <v>168</v>
      </c>
      <c r="D170" s="35" t="s">
        <v>1</v>
      </c>
      <c r="E170" s="29">
        <v>2</v>
      </c>
      <c r="F170" s="66">
        <v>8653</v>
      </c>
      <c r="G170" s="26">
        <f t="shared" si="11"/>
        <v>11.556685542586386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21"/>
      <c r="B171" s="27">
        <v>14</v>
      </c>
      <c r="C171" s="28" t="s">
        <v>169</v>
      </c>
      <c r="D171" s="35" t="s">
        <v>1</v>
      </c>
      <c r="E171" s="29">
        <v>7</v>
      </c>
      <c r="F171" s="66">
        <v>7198</v>
      </c>
      <c r="G171" s="26">
        <f t="shared" si="11"/>
        <v>48.624617949430402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21"/>
      <c r="B172" s="27">
        <v>15</v>
      </c>
      <c r="C172" s="28" t="s">
        <v>170</v>
      </c>
      <c r="D172" s="35" t="s">
        <v>1</v>
      </c>
      <c r="E172" s="29">
        <v>0</v>
      </c>
      <c r="F172" s="66">
        <v>9224</v>
      </c>
      <c r="G172" s="26">
        <f t="shared" si="11"/>
        <v>0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21"/>
      <c r="B173" s="27">
        <v>16</v>
      </c>
      <c r="C173" s="28" t="s">
        <v>171</v>
      </c>
      <c r="D173" s="35" t="s">
        <v>1</v>
      </c>
      <c r="E173" s="29">
        <v>1</v>
      </c>
      <c r="F173" s="66">
        <v>10986</v>
      </c>
      <c r="G173" s="26">
        <f t="shared" si="11"/>
        <v>4.5512470416894226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21"/>
      <c r="B174" s="27">
        <v>17</v>
      </c>
      <c r="C174" s="28" t="s">
        <v>172</v>
      </c>
      <c r="D174" s="35" t="s">
        <v>1</v>
      </c>
      <c r="E174" s="29">
        <v>1</v>
      </c>
      <c r="F174" s="66">
        <v>11477</v>
      </c>
      <c r="G174" s="26">
        <f t="shared" si="11"/>
        <v>4.3565391652870957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21"/>
      <c r="B175" s="27">
        <v>18</v>
      </c>
      <c r="C175" s="28" t="s">
        <v>173</v>
      </c>
      <c r="D175" s="35" t="s">
        <v>1</v>
      </c>
      <c r="E175" s="29">
        <v>0</v>
      </c>
      <c r="F175" s="66">
        <v>11545</v>
      </c>
      <c r="G175" s="26">
        <f t="shared" si="11"/>
        <v>0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34" t="s">
        <v>174</v>
      </c>
      <c r="B176" s="23"/>
      <c r="C176" s="23"/>
      <c r="D176" s="37" t="s">
        <v>2</v>
      </c>
      <c r="E176" s="40">
        <v>438</v>
      </c>
      <c r="F176" s="61">
        <f>SUM(F177:F197)</f>
        <v>165577</v>
      </c>
      <c r="G176" s="38">
        <f t="shared" si="11"/>
        <v>132.26474691533244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21"/>
      <c r="B177" s="27">
        <v>1</v>
      </c>
      <c r="C177" s="28" t="s">
        <v>175</v>
      </c>
      <c r="D177" s="35" t="s">
        <v>1</v>
      </c>
      <c r="E177" s="29">
        <v>0</v>
      </c>
      <c r="F177" s="62">
        <v>15067</v>
      </c>
      <c r="G177" s="26">
        <f t="shared" si="11"/>
        <v>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21"/>
      <c r="B178" s="27">
        <v>2</v>
      </c>
      <c r="C178" s="28" t="s">
        <v>176</v>
      </c>
      <c r="D178" s="35" t="s">
        <v>1</v>
      </c>
      <c r="E178" s="29">
        <v>1</v>
      </c>
      <c r="F178" s="62">
        <v>6089</v>
      </c>
      <c r="G178" s="26">
        <f t="shared" si="11"/>
        <v>8.2115289866973242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21"/>
      <c r="B179" s="27">
        <v>3</v>
      </c>
      <c r="C179" s="28" t="s">
        <v>177</v>
      </c>
      <c r="D179" s="33" t="s">
        <v>2</v>
      </c>
      <c r="E179" s="29">
        <v>7</v>
      </c>
      <c r="F179" s="62">
        <v>6308</v>
      </c>
      <c r="G179" s="26">
        <f t="shared" si="11"/>
        <v>55.485098287888391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21"/>
      <c r="B180" s="27">
        <v>4</v>
      </c>
      <c r="C180" s="28" t="s">
        <v>178</v>
      </c>
      <c r="D180" s="35" t="s">
        <v>1</v>
      </c>
      <c r="E180" s="29">
        <v>4</v>
      </c>
      <c r="F180" s="62">
        <v>6565</v>
      </c>
      <c r="G180" s="26">
        <f t="shared" si="11"/>
        <v>30.464584920030461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21"/>
      <c r="B181" s="27">
        <v>5</v>
      </c>
      <c r="C181" s="28" t="s">
        <v>179</v>
      </c>
      <c r="D181" s="35" t="s">
        <v>1</v>
      </c>
      <c r="E181" s="29">
        <v>3</v>
      </c>
      <c r="F181" s="60">
        <v>7915</v>
      </c>
      <c r="G181" s="26">
        <f t="shared" si="11"/>
        <v>18.951358180669615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21"/>
      <c r="B182" s="27">
        <v>6</v>
      </c>
      <c r="C182" s="28" t="s">
        <v>180</v>
      </c>
      <c r="D182" s="35" t="s">
        <v>1</v>
      </c>
      <c r="E182" s="29">
        <v>4</v>
      </c>
      <c r="F182" s="60">
        <v>6080</v>
      </c>
      <c r="G182" s="26">
        <f t="shared" si="11"/>
        <v>32.89473684210526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21"/>
      <c r="B183" s="27">
        <v>7</v>
      </c>
      <c r="C183" s="28" t="s">
        <v>181</v>
      </c>
      <c r="D183" s="35" t="s">
        <v>1</v>
      </c>
      <c r="E183" s="29">
        <v>1</v>
      </c>
      <c r="F183" s="60">
        <v>5760</v>
      </c>
      <c r="G183" s="26">
        <f t="shared" si="11"/>
        <v>8.6805555555555554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21"/>
      <c r="B184" s="27">
        <v>8</v>
      </c>
      <c r="C184" s="28" t="s">
        <v>182</v>
      </c>
      <c r="D184" s="35" t="s">
        <v>1</v>
      </c>
      <c r="E184" s="29">
        <v>3</v>
      </c>
      <c r="F184" s="60">
        <v>7785</v>
      </c>
      <c r="G184" s="26">
        <f t="shared" si="11"/>
        <v>19.26782273603083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21"/>
      <c r="B185" s="27">
        <v>9</v>
      </c>
      <c r="C185" s="28" t="s">
        <v>183</v>
      </c>
      <c r="D185" s="35" t="s">
        <v>1</v>
      </c>
      <c r="E185" s="29">
        <v>7</v>
      </c>
      <c r="F185" s="60">
        <v>10400</v>
      </c>
      <c r="G185" s="26">
        <f t="shared" si="11"/>
        <v>33.653846153846153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21"/>
      <c r="B186" s="27">
        <v>10</v>
      </c>
      <c r="C186" s="28" t="s">
        <v>184</v>
      </c>
      <c r="D186" s="33" t="s">
        <v>2</v>
      </c>
      <c r="E186" s="29">
        <v>10</v>
      </c>
      <c r="F186" s="60">
        <v>7934</v>
      </c>
      <c r="G186" s="26">
        <f t="shared" si="11"/>
        <v>63.01991429291656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21"/>
      <c r="B187" s="27">
        <v>11</v>
      </c>
      <c r="C187" s="28" t="s">
        <v>185</v>
      </c>
      <c r="D187" s="30" t="s">
        <v>3</v>
      </c>
      <c r="E187" s="29">
        <v>19</v>
      </c>
      <c r="F187" s="60">
        <v>6160</v>
      </c>
      <c r="G187" s="26">
        <f t="shared" si="11"/>
        <v>154.22077922077924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21"/>
      <c r="B188" s="27">
        <v>12</v>
      </c>
      <c r="C188" s="28" t="s">
        <v>186</v>
      </c>
      <c r="D188" s="33" t="s">
        <v>2</v>
      </c>
      <c r="E188" s="31">
        <v>21</v>
      </c>
      <c r="F188" s="60">
        <v>10648</v>
      </c>
      <c r="G188" s="26">
        <f t="shared" si="11"/>
        <v>98.610067618332081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21"/>
      <c r="B189" s="27">
        <v>13</v>
      </c>
      <c r="C189" s="28" t="s">
        <v>187</v>
      </c>
      <c r="D189" s="30" t="s">
        <v>3</v>
      </c>
      <c r="E189" s="31">
        <v>25</v>
      </c>
      <c r="F189" s="60">
        <v>4132</v>
      </c>
      <c r="G189" s="26">
        <f t="shared" si="11"/>
        <v>302.5169409486931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21"/>
      <c r="B190" s="27">
        <v>14</v>
      </c>
      <c r="C190" s="28" t="s">
        <v>188</v>
      </c>
      <c r="D190" s="30" t="s">
        <v>3</v>
      </c>
      <c r="E190" s="31">
        <v>52</v>
      </c>
      <c r="F190" s="60">
        <v>8865</v>
      </c>
      <c r="G190" s="26">
        <f t="shared" si="11"/>
        <v>293.28821206993797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21"/>
      <c r="B191" s="27">
        <v>15</v>
      </c>
      <c r="C191" s="28" t="s">
        <v>189</v>
      </c>
      <c r="D191" s="30" t="s">
        <v>3</v>
      </c>
      <c r="E191" s="31">
        <v>41</v>
      </c>
      <c r="F191" s="60">
        <v>8150</v>
      </c>
      <c r="G191" s="26">
        <f t="shared" si="11"/>
        <v>251.53374233128832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21"/>
      <c r="B192" s="27">
        <v>16</v>
      </c>
      <c r="C192" s="28" t="s">
        <v>190</v>
      </c>
      <c r="D192" s="30" t="s">
        <v>3</v>
      </c>
      <c r="E192" s="29">
        <v>66</v>
      </c>
      <c r="F192" s="60">
        <v>6482</v>
      </c>
      <c r="G192" s="26">
        <f t="shared" si="11"/>
        <v>509.10212897253933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21"/>
      <c r="B193" s="27">
        <v>17</v>
      </c>
      <c r="C193" s="28" t="s">
        <v>191</v>
      </c>
      <c r="D193" s="30" t="s">
        <v>3</v>
      </c>
      <c r="E193" s="29">
        <v>33</v>
      </c>
      <c r="F193" s="60">
        <v>5491</v>
      </c>
      <c r="G193" s="26">
        <f t="shared" si="11"/>
        <v>300.49171371334916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21"/>
      <c r="B194" s="27">
        <v>18</v>
      </c>
      <c r="C194" s="28" t="s">
        <v>192</v>
      </c>
      <c r="D194" s="30" t="s">
        <v>3</v>
      </c>
      <c r="E194" s="29">
        <v>43</v>
      </c>
      <c r="F194" s="60">
        <v>11650</v>
      </c>
      <c r="G194" s="26">
        <f t="shared" si="11"/>
        <v>184.54935622317598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21"/>
      <c r="B195" s="27">
        <v>19</v>
      </c>
      <c r="C195" s="28" t="s">
        <v>193</v>
      </c>
      <c r="D195" s="33" t="s">
        <v>2</v>
      </c>
      <c r="E195" s="29">
        <v>10</v>
      </c>
      <c r="F195" s="60">
        <v>4115</v>
      </c>
      <c r="G195" s="26">
        <f t="shared" si="11"/>
        <v>121.5066828675577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21"/>
      <c r="B196" s="27">
        <v>20</v>
      </c>
      <c r="C196" s="28" t="s">
        <v>194</v>
      </c>
      <c r="D196" s="30" t="s">
        <v>3</v>
      </c>
      <c r="E196" s="29">
        <v>45</v>
      </c>
      <c r="F196" s="60">
        <v>7947</v>
      </c>
      <c r="G196" s="26">
        <f t="shared" si="11"/>
        <v>283.1257078142695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21"/>
      <c r="B197" s="27">
        <v>21</v>
      </c>
      <c r="C197" s="28" t="s">
        <v>195</v>
      </c>
      <c r="D197" s="30" t="s">
        <v>3</v>
      </c>
      <c r="E197" s="29">
        <v>43</v>
      </c>
      <c r="F197" s="60">
        <v>12034</v>
      </c>
      <c r="G197" s="26">
        <f t="shared" si="11"/>
        <v>178.66046202426458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42" t="s">
        <v>196</v>
      </c>
      <c r="B198" s="23"/>
      <c r="C198" s="23"/>
      <c r="D198" s="37" t="s">
        <v>1</v>
      </c>
      <c r="E198" s="40">
        <v>62</v>
      </c>
      <c r="F198" s="61">
        <f t="shared" ref="F198" si="12">SUM(F199:F228)</f>
        <v>205798</v>
      </c>
      <c r="G198" s="38">
        <f t="shared" si="11"/>
        <v>15.063314512288748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21"/>
      <c r="B199" s="27">
        <v>1</v>
      </c>
      <c r="C199" s="28" t="s">
        <v>197</v>
      </c>
      <c r="D199" s="35" t="s">
        <v>1</v>
      </c>
      <c r="E199" s="29">
        <v>7</v>
      </c>
      <c r="F199" s="60">
        <v>9733</v>
      </c>
      <c r="G199" s="26">
        <f t="shared" si="11"/>
        <v>35.960135621082912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21"/>
      <c r="B200" s="27">
        <v>2</v>
      </c>
      <c r="C200" s="28" t="s">
        <v>198</v>
      </c>
      <c r="D200" s="33" t="s">
        <v>2</v>
      </c>
      <c r="E200" s="29">
        <v>22</v>
      </c>
      <c r="F200" s="60">
        <v>8301</v>
      </c>
      <c r="G200" s="26">
        <f t="shared" si="11"/>
        <v>132.51415492109385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21"/>
      <c r="B201" s="27">
        <v>3</v>
      </c>
      <c r="C201" s="28" t="s">
        <v>199</v>
      </c>
      <c r="D201" s="35" t="s">
        <v>1</v>
      </c>
      <c r="E201" s="29">
        <v>4</v>
      </c>
      <c r="F201" s="60">
        <v>9442</v>
      </c>
      <c r="G201" s="26">
        <f t="shared" si="11"/>
        <v>21.181952976064395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21"/>
      <c r="B202" s="27">
        <v>4</v>
      </c>
      <c r="C202" s="28" t="s">
        <v>200</v>
      </c>
      <c r="D202" s="35" t="s">
        <v>1</v>
      </c>
      <c r="E202" s="29">
        <v>0</v>
      </c>
      <c r="F202" s="60">
        <v>8856</v>
      </c>
      <c r="G202" s="26">
        <f t="shared" si="11"/>
        <v>0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21"/>
      <c r="B203" s="27">
        <v>5</v>
      </c>
      <c r="C203" s="28" t="s">
        <v>201</v>
      </c>
      <c r="D203" s="35" t="s">
        <v>1</v>
      </c>
      <c r="E203" s="29">
        <v>0</v>
      </c>
      <c r="F203" s="60">
        <v>8548</v>
      </c>
      <c r="G203" s="26">
        <f t="shared" si="11"/>
        <v>0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21"/>
      <c r="B204" s="27">
        <v>6</v>
      </c>
      <c r="C204" s="28" t="s">
        <v>202</v>
      </c>
      <c r="D204" s="35" t="s">
        <v>1</v>
      </c>
      <c r="E204" s="29">
        <v>4</v>
      </c>
      <c r="F204" s="60">
        <v>9534</v>
      </c>
      <c r="G204" s="26">
        <f t="shared" si="11"/>
        <v>20.977554017201594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21"/>
      <c r="B205" s="27">
        <v>7</v>
      </c>
      <c r="C205" s="28" t="s">
        <v>203</v>
      </c>
      <c r="D205" s="33" t="s">
        <v>2</v>
      </c>
      <c r="E205" s="29">
        <v>10</v>
      </c>
      <c r="F205" s="60">
        <v>4923</v>
      </c>
      <c r="G205" s="26">
        <f t="shared" ref="G205:G242" si="13">(E205)/(F205*2)*100000</f>
        <v>101.56408693885842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21"/>
      <c r="B206" s="27">
        <v>8</v>
      </c>
      <c r="C206" s="28" t="s">
        <v>204</v>
      </c>
      <c r="D206" s="35" t="s">
        <v>1</v>
      </c>
      <c r="E206" s="29">
        <v>0</v>
      </c>
      <c r="F206" s="60">
        <v>5105</v>
      </c>
      <c r="G206" s="26">
        <f t="shared" si="13"/>
        <v>0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21"/>
      <c r="B207" s="27">
        <v>9</v>
      </c>
      <c r="C207" s="28" t="s">
        <v>205</v>
      </c>
      <c r="D207" s="35" t="s">
        <v>1</v>
      </c>
      <c r="E207" s="29">
        <v>0</v>
      </c>
      <c r="F207" s="60">
        <v>5530</v>
      </c>
      <c r="G207" s="26">
        <f t="shared" si="13"/>
        <v>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21"/>
      <c r="B208" s="27">
        <v>10</v>
      </c>
      <c r="C208" s="28" t="s">
        <v>206</v>
      </c>
      <c r="D208" s="35" t="s">
        <v>1</v>
      </c>
      <c r="E208" s="29">
        <v>0</v>
      </c>
      <c r="F208" s="60">
        <v>5556</v>
      </c>
      <c r="G208" s="26">
        <f t="shared" si="13"/>
        <v>0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21"/>
      <c r="B209" s="27">
        <v>11</v>
      </c>
      <c r="C209" s="28" t="s">
        <v>126</v>
      </c>
      <c r="D209" s="35" t="s">
        <v>1</v>
      </c>
      <c r="E209" s="29">
        <v>0</v>
      </c>
      <c r="F209" s="60">
        <v>8699</v>
      </c>
      <c r="G209" s="26">
        <f t="shared" si="13"/>
        <v>0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21"/>
      <c r="B210" s="27">
        <v>12</v>
      </c>
      <c r="C210" s="28" t="s">
        <v>207</v>
      </c>
      <c r="D210" s="35" t="s">
        <v>1</v>
      </c>
      <c r="E210" s="29">
        <v>2</v>
      </c>
      <c r="F210" s="60">
        <v>7892</v>
      </c>
      <c r="G210" s="26">
        <f t="shared" si="13"/>
        <v>12.671059300557527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21"/>
      <c r="B211" s="27">
        <v>13</v>
      </c>
      <c r="C211" s="28" t="s">
        <v>208</v>
      </c>
      <c r="D211" s="35" t="s">
        <v>1</v>
      </c>
      <c r="E211" s="29">
        <v>0</v>
      </c>
      <c r="F211" s="60">
        <v>6417</v>
      </c>
      <c r="G211" s="26">
        <f t="shared" si="13"/>
        <v>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21"/>
      <c r="B212" s="27">
        <v>14</v>
      </c>
      <c r="C212" s="28" t="s">
        <v>209</v>
      </c>
      <c r="D212" s="35" t="s">
        <v>1</v>
      </c>
      <c r="E212" s="29">
        <v>0</v>
      </c>
      <c r="F212" s="60">
        <v>4398</v>
      </c>
      <c r="G212" s="26">
        <f t="shared" si="13"/>
        <v>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21"/>
      <c r="B213" s="27">
        <v>15</v>
      </c>
      <c r="C213" s="28" t="s">
        <v>210</v>
      </c>
      <c r="D213" s="35" t="s">
        <v>1</v>
      </c>
      <c r="E213" s="29">
        <v>2</v>
      </c>
      <c r="F213" s="60">
        <v>5415</v>
      </c>
      <c r="G213" s="26">
        <f t="shared" si="13"/>
        <v>18.467220683287163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21"/>
      <c r="B214" s="27">
        <v>16</v>
      </c>
      <c r="C214" s="28" t="s">
        <v>211</v>
      </c>
      <c r="D214" s="35" t="s">
        <v>1</v>
      </c>
      <c r="E214" s="29">
        <v>1</v>
      </c>
      <c r="F214" s="60">
        <v>4112</v>
      </c>
      <c r="G214" s="26">
        <f t="shared" si="13"/>
        <v>12.159533073929961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21"/>
      <c r="B215" s="27">
        <v>17</v>
      </c>
      <c r="C215" s="28" t="s">
        <v>195</v>
      </c>
      <c r="D215" s="35" t="s">
        <v>1</v>
      </c>
      <c r="E215" s="29">
        <v>4</v>
      </c>
      <c r="F215" s="60">
        <v>8784</v>
      </c>
      <c r="G215" s="26">
        <f t="shared" si="13"/>
        <v>22.768670309653917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21"/>
      <c r="B216" s="27">
        <v>18</v>
      </c>
      <c r="C216" s="28" t="s">
        <v>212</v>
      </c>
      <c r="D216" s="35" t="s">
        <v>1</v>
      </c>
      <c r="E216" s="29">
        <v>2</v>
      </c>
      <c r="F216" s="60">
        <v>8206</v>
      </c>
      <c r="G216" s="26">
        <f t="shared" si="13"/>
        <v>12.186205215695832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21"/>
      <c r="B217" s="27">
        <v>19</v>
      </c>
      <c r="C217" s="28" t="s">
        <v>213</v>
      </c>
      <c r="D217" s="35" t="s">
        <v>1</v>
      </c>
      <c r="E217" s="29">
        <v>0</v>
      </c>
      <c r="F217" s="60">
        <v>5030</v>
      </c>
      <c r="G217" s="26">
        <f t="shared" si="13"/>
        <v>0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21"/>
      <c r="B218" s="27">
        <v>20</v>
      </c>
      <c r="C218" s="28" t="s">
        <v>214</v>
      </c>
      <c r="D218" s="35" t="s">
        <v>1</v>
      </c>
      <c r="E218" s="29">
        <v>0</v>
      </c>
      <c r="F218" s="60">
        <v>4797</v>
      </c>
      <c r="G218" s="26">
        <f t="shared" si="13"/>
        <v>0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21"/>
      <c r="B219" s="27">
        <v>21</v>
      </c>
      <c r="C219" s="28" t="s">
        <v>215</v>
      </c>
      <c r="D219" s="35" t="s">
        <v>1</v>
      </c>
      <c r="E219" s="29">
        <v>0</v>
      </c>
      <c r="F219" s="60">
        <v>6134</v>
      </c>
      <c r="G219" s="26">
        <f t="shared" si="13"/>
        <v>0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21"/>
      <c r="B220" s="27">
        <v>22</v>
      </c>
      <c r="C220" s="28" t="s">
        <v>216</v>
      </c>
      <c r="D220" s="35" t="s">
        <v>1</v>
      </c>
      <c r="E220" s="29">
        <v>0</v>
      </c>
      <c r="F220" s="60">
        <v>7800</v>
      </c>
      <c r="G220" s="26">
        <f t="shared" si="13"/>
        <v>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21"/>
      <c r="B221" s="27">
        <v>23</v>
      </c>
      <c r="C221" s="28" t="s">
        <v>104</v>
      </c>
      <c r="D221" s="35" t="s">
        <v>1</v>
      </c>
      <c r="E221" s="29">
        <v>1</v>
      </c>
      <c r="F221" s="60">
        <v>7898</v>
      </c>
      <c r="G221" s="26">
        <f t="shared" si="13"/>
        <v>6.3307166371233219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21"/>
      <c r="B222" s="27">
        <v>24</v>
      </c>
      <c r="C222" s="28" t="s">
        <v>217</v>
      </c>
      <c r="D222" s="35" t="s">
        <v>1</v>
      </c>
      <c r="E222" s="29">
        <v>2</v>
      </c>
      <c r="F222" s="60">
        <v>6348</v>
      </c>
      <c r="G222" s="26">
        <f t="shared" si="13"/>
        <v>15.75299306868305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21"/>
      <c r="B223" s="27">
        <v>25</v>
      </c>
      <c r="C223" s="28" t="s">
        <v>218</v>
      </c>
      <c r="D223" s="35" t="s">
        <v>1</v>
      </c>
      <c r="E223" s="29">
        <v>0</v>
      </c>
      <c r="F223" s="60">
        <v>4398</v>
      </c>
      <c r="G223" s="26">
        <f t="shared" si="13"/>
        <v>0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21"/>
      <c r="B224" s="27">
        <v>26</v>
      </c>
      <c r="C224" s="28" t="s">
        <v>219</v>
      </c>
      <c r="D224" s="35" t="s">
        <v>1</v>
      </c>
      <c r="E224" s="29">
        <v>1</v>
      </c>
      <c r="F224" s="60">
        <v>8500</v>
      </c>
      <c r="G224" s="26">
        <f t="shared" si="13"/>
        <v>5.882352941176471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21"/>
      <c r="B225" s="27">
        <v>27</v>
      </c>
      <c r="C225" s="28" t="s">
        <v>220</v>
      </c>
      <c r="D225" s="35" t="s">
        <v>1</v>
      </c>
      <c r="E225" s="29">
        <v>0</v>
      </c>
      <c r="F225" s="60">
        <v>8020</v>
      </c>
      <c r="G225" s="26">
        <f t="shared" si="13"/>
        <v>0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21"/>
      <c r="B226" s="27">
        <v>28</v>
      </c>
      <c r="C226" s="28" t="s">
        <v>221</v>
      </c>
      <c r="D226" s="35" t="s">
        <v>1</v>
      </c>
      <c r="E226" s="29">
        <v>0</v>
      </c>
      <c r="F226" s="60">
        <v>4660</v>
      </c>
      <c r="G226" s="26">
        <f t="shared" si="13"/>
        <v>0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21"/>
      <c r="B227" s="27">
        <v>29</v>
      </c>
      <c r="C227" s="28" t="s">
        <v>222</v>
      </c>
      <c r="D227" s="35" t="s">
        <v>1</v>
      </c>
      <c r="E227" s="29">
        <v>0</v>
      </c>
      <c r="F227" s="60">
        <v>3946</v>
      </c>
      <c r="G227" s="26">
        <f t="shared" si="13"/>
        <v>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21"/>
      <c r="B228" s="27">
        <v>30</v>
      </c>
      <c r="C228" s="28" t="s">
        <v>223</v>
      </c>
      <c r="D228" s="35" t="s">
        <v>1</v>
      </c>
      <c r="E228" s="29">
        <v>0</v>
      </c>
      <c r="F228" s="60">
        <v>8816</v>
      </c>
      <c r="G228" s="26">
        <f t="shared" si="13"/>
        <v>0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42" t="s">
        <v>224</v>
      </c>
      <c r="B229" s="23"/>
      <c r="C229" s="23"/>
      <c r="D229" s="37" t="s">
        <v>1</v>
      </c>
      <c r="E229" s="40">
        <v>27</v>
      </c>
      <c r="F229" s="61">
        <f t="shared" ref="F229" si="14">SUM(F230:F241)</f>
        <v>34578</v>
      </c>
      <c r="G229" s="38">
        <f t="shared" si="13"/>
        <v>39.042165538781887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21"/>
      <c r="B230" s="27">
        <v>1</v>
      </c>
      <c r="C230" s="28" t="s">
        <v>225</v>
      </c>
      <c r="D230" s="35" t="s">
        <v>1</v>
      </c>
      <c r="E230" s="29">
        <v>0</v>
      </c>
      <c r="F230" s="60">
        <v>12835</v>
      </c>
      <c r="G230" s="26">
        <f t="shared" si="13"/>
        <v>0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21"/>
      <c r="B231" s="27">
        <v>2</v>
      </c>
      <c r="C231" s="28" t="s">
        <v>226</v>
      </c>
      <c r="D231" s="33" t="s">
        <v>2</v>
      </c>
      <c r="E231" s="29">
        <v>9</v>
      </c>
      <c r="F231" s="60">
        <v>7689</v>
      </c>
      <c r="G231" s="26">
        <f t="shared" si="13"/>
        <v>58.525165821303155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21"/>
      <c r="B232" s="27">
        <v>3</v>
      </c>
      <c r="C232" s="28" t="s">
        <v>227</v>
      </c>
      <c r="D232" s="33" t="s">
        <v>2</v>
      </c>
      <c r="E232" s="29">
        <v>4</v>
      </c>
      <c r="F232" s="60">
        <v>2356</v>
      </c>
      <c r="G232" s="26">
        <f t="shared" si="13"/>
        <v>84.88964346349745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21"/>
      <c r="B233" s="27">
        <v>4</v>
      </c>
      <c r="C233" s="28" t="s">
        <v>228</v>
      </c>
      <c r="D233" s="30" t="s">
        <v>3</v>
      </c>
      <c r="E233" s="29">
        <v>8</v>
      </c>
      <c r="F233" s="60">
        <v>1125</v>
      </c>
      <c r="G233" s="26">
        <f t="shared" si="13"/>
        <v>355.5555555555556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21"/>
      <c r="B234" s="27">
        <v>5</v>
      </c>
      <c r="C234" s="28" t="s">
        <v>229</v>
      </c>
      <c r="D234" s="33" t="s">
        <v>2</v>
      </c>
      <c r="E234" s="29">
        <v>3</v>
      </c>
      <c r="F234" s="60">
        <v>1666</v>
      </c>
      <c r="G234" s="26">
        <f t="shared" si="13"/>
        <v>90.036014405762302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21"/>
      <c r="B235" s="27">
        <v>6</v>
      </c>
      <c r="C235" s="28" t="s">
        <v>230</v>
      </c>
      <c r="D235" s="35" t="s">
        <v>1</v>
      </c>
      <c r="E235" s="29">
        <v>2</v>
      </c>
      <c r="F235" s="60">
        <v>2310</v>
      </c>
      <c r="G235" s="26">
        <f t="shared" si="13"/>
        <v>43.290043290043293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21"/>
      <c r="B236" s="27">
        <v>7</v>
      </c>
      <c r="C236" s="28" t="s">
        <v>231</v>
      </c>
      <c r="D236" s="35" t="s">
        <v>1</v>
      </c>
      <c r="E236" s="29">
        <v>0</v>
      </c>
      <c r="F236" s="60">
        <v>2341</v>
      </c>
      <c r="G236" s="26">
        <f t="shared" si="13"/>
        <v>0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21"/>
      <c r="B237" s="27">
        <v>8</v>
      </c>
      <c r="C237" s="28" t="s">
        <v>232</v>
      </c>
      <c r="D237" s="35" t="s">
        <v>1</v>
      </c>
      <c r="E237" s="29">
        <v>0</v>
      </c>
      <c r="F237" s="60">
        <v>693</v>
      </c>
      <c r="G237" s="26">
        <f t="shared" si="13"/>
        <v>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21"/>
      <c r="B238" s="27">
        <v>9</v>
      </c>
      <c r="C238" s="28" t="s">
        <v>233</v>
      </c>
      <c r="D238" s="35" t="s">
        <v>1</v>
      </c>
      <c r="E238" s="29">
        <v>0</v>
      </c>
      <c r="F238" s="60">
        <v>384</v>
      </c>
      <c r="G238" s="26">
        <f t="shared" si="13"/>
        <v>0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21"/>
      <c r="B239" s="27">
        <v>10</v>
      </c>
      <c r="C239" s="28" t="s">
        <v>234</v>
      </c>
      <c r="D239" s="35" t="s">
        <v>1</v>
      </c>
      <c r="E239" s="29">
        <v>1</v>
      </c>
      <c r="F239" s="60">
        <f>1118+833</f>
        <v>1951</v>
      </c>
      <c r="G239" s="26">
        <f t="shared" si="13"/>
        <v>25.627883136852894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21"/>
      <c r="B240" s="27">
        <v>11</v>
      </c>
      <c r="C240" s="28" t="s">
        <v>235</v>
      </c>
      <c r="D240" s="35" t="s">
        <v>1</v>
      </c>
      <c r="E240" s="29">
        <v>0</v>
      </c>
      <c r="F240" s="60">
        <v>245</v>
      </c>
      <c r="G240" s="26">
        <f t="shared" si="13"/>
        <v>0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21"/>
      <c r="B241" s="27">
        <v>12</v>
      </c>
      <c r="C241" s="28" t="s">
        <v>236</v>
      </c>
      <c r="D241" s="35" t="s">
        <v>1</v>
      </c>
      <c r="E241" s="29">
        <v>0</v>
      </c>
      <c r="F241" s="60">
        <v>983</v>
      </c>
      <c r="G241" s="26">
        <f t="shared" si="13"/>
        <v>0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42" t="s">
        <v>237</v>
      </c>
      <c r="B242" s="23"/>
      <c r="C242" s="23"/>
      <c r="D242" s="40" t="s">
        <v>1</v>
      </c>
      <c r="E242" s="40">
        <v>0</v>
      </c>
      <c r="F242" s="64">
        <v>1115</v>
      </c>
      <c r="G242" s="41">
        <f t="shared" si="13"/>
        <v>0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6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6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6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6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6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6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6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6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6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6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6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6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6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6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6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6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6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6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6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6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6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6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6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6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6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6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6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6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6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6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6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6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6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6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6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6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6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6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6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6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6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6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6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6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6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6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6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6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6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6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6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6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6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6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6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6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6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6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6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6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6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6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6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6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6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6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6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6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6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6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6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6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6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6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6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6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6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6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6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6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6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6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6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6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6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6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6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6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6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6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6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6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6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6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6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6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6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6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6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6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6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6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6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6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6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6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6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6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6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6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6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6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6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6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6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6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6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6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6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6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6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6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6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6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6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6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6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6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6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6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6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6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6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6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6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6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6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6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6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6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6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6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6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6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6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6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6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6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6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6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6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6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6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6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6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6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6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6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6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6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6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6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6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6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6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6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6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6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6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6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6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6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6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6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6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6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6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6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6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6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6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6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6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6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6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6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6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6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6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6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6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6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6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6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6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6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6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6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6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6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/>
    <row r="444" spans="1:23" ht="15.75" customHeight="1" x14ac:dyDescent="0.25"/>
    <row r="445" spans="1:23" ht="15.75" customHeight="1" x14ac:dyDescent="0.25"/>
    <row r="446" spans="1:23" ht="15.75" customHeight="1" x14ac:dyDescent="0.25"/>
    <row r="447" spans="1:23" ht="15.75" customHeight="1" x14ac:dyDescent="0.25"/>
    <row r="448" spans="1:23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Hải Phòng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2021-12-14T03:11:44Z</dcterms:modified>
</cp:coreProperties>
</file>