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000" windowHeight="5250"/>
  </bookViews>
  <sheets>
    <sheet name="Cập nhật_24.12 " sheetId="6" r:id="rId1"/>
    <sheet name="Cập nhật_18.12" sheetId="5" r:id="rId2"/>
  </sheets>
  <definedNames>
    <definedName name="_xlnm._FilterDatabase" localSheetId="0" hidden="1">'Cập nhật_24.12 '!$A$10:$G$243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6" l="1"/>
  <c r="G243" i="6" l="1"/>
  <c r="G242" i="6"/>
  <c r="G241" i="6"/>
  <c r="F240" i="6"/>
  <c r="G240" i="6" s="1"/>
  <c r="G239" i="6"/>
  <c r="G238" i="6"/>
  <c r="G237" i="6"/>
  <c r="G236" i="6"/>
  <c r="G235" i="6"/>
  <c r="G234" i="6"/>
  <c r="G233" i="6"/>
  <c r="G232" i="6"/>
  <c r="G231" i="6"/>
  <c r="F230" i="6"/>
  <c r="G230" i="6" s="1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F199" i="6"/>
  <c r="G199" i="6" s="1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F177" i="6"/>
  <c r="G177" i="6" s="1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F158" i="6"/>
  <c r="G158" i="6" s="1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F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F123" i="6"/>
  <c r="G123" i="6" s="1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F85" i="6"/>
  <c r="G85" i="6" s="1"/>
  <c r="G84" i="6"/>
  <c r="G83" i="6"/>
  <c r="G82" i="6"/>
  <c r="G81" i="6"/>
  <c r="G80" i="6"/>
  <c r="G79" i="6"/>
  <c r="F78" i="6"/>
  <c r="G78" i="6" s="1"/>
  <c r="G77" i="6"/>
  <c r="G76" i="6"/>
  <c r="G75" i="6"/>
  <c r="G74" i="6"/>
  <c r="G73" i="6"/>
  <c r="G72" i="6"/>
  <c r="F71" i="6"/>
  <c r="G71" i="6" s="1"/>
  <c r="G70" i="6"/>
  <c r="G69" i="6"/>
  <c r="G68" i="6"/>
  <c r="G67" i="6"/>
  <c r="G66" i="6"/>
  <c r="G65" i="6"/>
  <c r="G64" i="6"/>
  <c r="G63" i="6"/>
  <c r="G62" i="6"/>
  <c r="G61" i="6"/>
  <c r="F60" i="6"/>
  <c r="G60" i="6" s="1"/>
  <c r="G59" i="6"/>
  <c r="G58" i="6"/>
  <c r="G57" i="6"/>
  <c r="G56" i="6"/>
  <c r="G55" i="6"/>
  <c r="G54" i="6"/>
  <c r="G53" i="6"/>
  <c r="G52" i="6"/>
  <c r="F51" i="6"/>
  <c r="G51" i="6" s="1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F35" i="6"/>
  <c r="G35" i="6" s="1"/>
  <c r="G34" i="6"/>
  <c r="G33" i="6"/>
  <c r="G32" i="6"/>
  <c r="G31" i="6"/>
  <c r="G30" i="6"/>
  <c r="G29" i="6"/>
  <c r="G28" i="6"/>
  <c r="G27" i="6"/>
  <c r="G26" i="6"/>
  <c r="G25" i="6"/>
  <c r="G24" i="6"/>
  <c r="G23" i="6"/>
  <c r="F22" i="6"/>
  <c r="G22" i="6" s="1"/>
  <c r="G21" i="6"/>
  <c r="G20" i="6"/>
  <c r="G19" i="6"/>
  <c r="G18" i="6"/>
  <c r="G17" i="6"/>
  <c r="G16" i="6"/>
  <c r="G15" i="6"/>
  <c r="G14" i="6"/>
  <c r="G13" i="6"/>
  <c r="F12" i="6"/>
  <c r="G12" i="6" l="1"/>
  <c r="F11" i="6"/>
  <c r="G11" i="6" s="1"/>
  <c r="G242" i="5"/>
  <c r="G241" i="5"/>
  <c r="G240" i="5"/>
  <c r="G239" i="5"/>
  <c r="F239" i="5"/>
  <c r="G238" i="5"/>
  <c r="G237" i="5"/>
  <c r="G236" i="5"/>
  <c r="G235" i="5"/>
  <c r="G234" i="5"/>
  <c r="G233" i="5"/>
  <c r="G232" i="5"/>
  <c r="G231" i="5"/>
  <c r="G230" i="5"/>
  <c r="F229" i="5"/>
  <c r="G229" i="5" s="1"/>
  <c r="G228" i="5"/>
  <c r="G227" i="5"/>
  <c r="G226" i="5"/>
  <c r="G225" i="5"/>
  <c r="G224" i="5"/>
  <c r="G223" i="5"/>
  <c r="G222" i="5"/>
  <c r="G221" i="5"/>
  <c r="G220" i="5"/>
  <c r="G219" i="5"/>
  <c r="G218" i="5"/>
  <c r="G217" i="5"/>
  <c r="G216" i="5"/>
  <c r="G215" i="5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F198" i="5"/>
  <c r="G198" i="5" s="1"/>
  <c r="G197" i="5"/>
  <c r="G196" i="5"/>
  <c r="G195" i="5"/>
  <c r="G194" i="5"/>
  <c r="G193" i="5"/>
  <c r="G192" i="5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F176" i="5"/>
  <c r="G176" i="5" s="1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F157" i="5"/>
  <c r="G157" i="5" s="1"/>
  <c r="G156" i="5"/>
  <c r="G155" i="5"/>
  <c r="G154" i="5"/>
  <c r="G153" i="5"/>
  <c r="G152" i="5"/>
  <c r="G151" i="5"/>
  <c r="G150" i="5"/>
  <c r="G149" i="5"/>
  <c r="G148" i="5"/>
  <c r="G147" i="5"/>
  <c r="G146" i="5"/>
  <c r="G145" i="5"/>
  <c r="G144" i="5"/>
  <c r="G143" i="5"/>
  <c r="G142" i="5"/>
  <c r="G141" i="5"/>
  <c r="G140" i="5"/>
  <c r="F139" i="5"/>
  <c r="G139" i="5" s="1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F122" i="5"/>
  <c r="G122" i="5" s="1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F84" i="5"/>
  <c r="G84" i="5" s="1"/>
  <c r="G83" i="5"/>
  <c r="G82" i="5"/>
  <c r="G81" i="5"/>
  <c r="G80" i="5"/>
  <c r="G79" i="5"/>
  <c r="G78" i="5"/>
  <c r="F77" i="5"/>
  <c r="G77" i="5" s="1"/>
  <c r="G76" i="5"/>
  <c r="G75" i="5"/>
  <c r="G74" i="5"/>
  <c r="G73" i="5"/>
  <c r="G72" i="5"/>
  <c r="G71" i="5"/>
  <c r="F70" i="5"/>
  <c r="G70" i="5" s="1"/>
  <c r="G69" i="5"/>
  <c r="G68" i="5"/>
  <c r="G67" i="5"/>
  <c r="G66" i="5"/>
  <c r="G65" i="5"/>
  <c r="G64" i="5"/>
  <c r="G63" i="5"/>
  <c r="G62" i="5"/>
  <c r="G61" i="5"/>
  <c r="G60" i="5"/>
  <c r="F59" i="5"/>
  <c r="G59" i="5" s="1"/>
  <c r="G58" i="5"/>
  <c r="G57" i="5"/>
  <c r="G56" i="5"/>
  <c r="G55" i="5"/>
  <c r="G54" i="5"/>
  <c r="G53" i="5"/>
  <c r="G52" i="5"/>
  <c r="G51" i="5"/>
  <c r="F50" i="5"/>
  <c r="G50" i="5" s="1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F34" i="5"/>
  <c r="G34" i="5" s="1"/>
  <c r="G33" i="5"/>
  <c r="G32" i="5"/>
  <c r="G31" i="5"/>
  <c r="G30" i="5"/>
  <c r="G29" i="5"/>
  <c r="G28" i="5"/>
  <c r="G27" i="5"/>
  <c r="G26" i="5"/>
  <c r="G25" i="5"/>
  <c r="G24" i="5"/>
  <c r="G23" i="5"/>
  <c r="G22" i="5"/>
  <c r="F21" i="5"/>
  <c r="G21" i="5" s="1"/>
  <c r="G20" i="5"/>
  <c r="G19" i="5"/>
  <c r="G18" i="5"/>
  <c r="G17" i="5"/>
  <c r="G16" i="5"/>
  <c r="G15" i="5"/>
  <c r="G14" i="5"/>
  <c r="G13" i="5"/>
  <c r="G12" i="5"/>
  <c r="F11" i="5"/>
  <c r="G11" i="5" s="1"/>
  <c r="G10" i="5"/>
</calcChain>
</file>

<file path=xl/sharedStrings.xml><?xml version="1.0" encoding="utf-8"?>
<sst xmlns="http://schemas.openxmlformats.org/spreadsheetml/2006/main" count="960" uniqueCount="243">
  <si>
    <t>Kết quả đánh giá cấp độ dịch tại TP. Hải Phòng</t>
  </si>
  <si>
    <t>Cấp 1</t>
  </si>
  <si>
    <t>Cấp 2</t>
  </si>
  <si>
    <t>Cấp 3</t>
  </si>
  <si>
    <t>Cấp 4</t>
  </si>
  <si>
    <t>Phạm vi xã</t>
  </si>
  <si>
    <t>Đơn vị hành chính</t>
  </si>
  <si>
    <t>TT</t>
  </si>
  <si>
    <t>Tên xã/phường</t>
  </si>
  <si>
    <t>Cấp độ dịch</t>
  </si>
  <si>
    <t>Thành phố Hải Phòng</t>
  </si>
  <si>
    <t>Quận Hồng Bàng</t>
  </si>
  <si>
    <t>Phường Quán Toan</t>
  </si>
  <si>
    <t>Phường Hùng Vương</t>
  </si>
  <si>
    <t>Phường Sở Dầu</t>
  </si>
  <si>
    <t>Phường Thượng Lý</t>
  </si>
  <si>
    <t>Phường Hạ Lý</t>
  </si>
  <si>
    <t>Phường Minh Khai</t>
  </si>
  <si>
    <t>Phường Trại Chuối</t>
  </si>
  <si>
    <t>Phường Hoàng Văn Thụ</t>
  </si>
  <si>
    <t>Phường Phan Bội Châu</t>
  </si>
  <si>
    <t>Quận Ngô Quyền</t>
  </si>
  <si>
    <t>Phường Máy Chai</t>
  </si>
  <si>
    <t>Phường Máy Tơ</t>
  </si>
  <si>
    <t>Phường Vạn Mỹ</t>
  </si>
  <si>
    <t>Phường Cầu Tre</t>
  </si>
  <si>
    <t>Phường Lạc Viên</t>
  </si>
  <si>
    <t>Phường Gia Viên</t>
  </si>
  <si>
    <t>Phường Đông Khê</t>
  </si>
  <si>
    <t>Phường Cầu Đất</t>
  </si>
  <si>
    <t>Phường Lê Lợi</t>
  </si>
  <si>
    <t>Phường Đằng Giang</t>
  </si>
  <si>
    <t>Phường Lạch Tray</t>
  </si>
  <si>
    <t>Phường Đổng Quốc Bình</t>
  </si>
  <si>
    <t>Quận Lê Chân</t>
  </si>
  <si>
    <t>Phường Cát Dài</t>
  </si>
  <si>
    <t>Phường An Biên</t>
  </si>
  <si>
    <t>Phường Lam Sơn</t>
  </si>
  <si>
    <t>Phường An Dương</t>
  </si>
  <si>
    <t>Phường Trần Nguyên Hãn</t>
  </si>
  <si>
    <t>Phường Hồ Nam</t>
  </si>
  <si>
    <t>Phường Trại Cau</t>
  </si>
  <si>
    <t>Phường Dư Hàng</t>
  </si>
  <si>
    <t>Phường Hàng Kênh</t>
  </si>
  <si>
    <t>Phường Đông Hải</t>
  </si>
  <si>
    <t>Phường Niệm Nghĩa</t>
  </si>
  <si>
    <t>Phường Nghĩa Xá</t>
  </si>
  <si>
    <t>Phường Dư Hàng Kênh</t>
  </si>
  <si>
    <t>Phường Kênh Dương</t>
  </si>
  <si>
    <t>Phường Vĩnh Niệm</t>
  </si>
  <si>
    <t>Quận Hải An</t>
  </si>
  <si>
    <t>Phường Đông Hải 1</t>
  </si>
  <si>
    <t>Phường Đông Hải 2</t>
  </si>
  <si>
    <t>Phường Đằng Lâm</t>
  </si>
  <si>
    <t>Phường Thành Tô</t>
  </si>
  <si>
    <t>Phường Đằng Hải</t>
  </si>
  <si>
    <t>Phường Nam Hải</t>
  </si>
  <si>
    <t>Phường Cát Bi</t>
  </si>
  <si>
    <t>Phường Tràng Cát</t>
  </si>
  <si>
    <t>Quận Kiến An</t>
  </si>
  <si>
    <t>Phường Quán Trữ</t>
  </si>
  <si>
    <t>Phường Lãm Hà</t>
  </si>
  <si>
    <t>Phường Đồng Hoà</t>
  </si>
  <si>
    <t>Phường Bắc Sơn</t>
  </si>
  <si>
    <t>Phường Nam Sơn</t>
  </si>
  <si>
    <t>Phường Ngọc Sơn</t>
  </si>
  <si>
    <t>Phường Trần Thành Ngọ</t>
  </si>
  <si>
    <t>Phường Văn Đẩu</t>
  </si>
  <si>
    <t>Phường Phù Liễn</t>
  </si>
  <si>
    <t>Phường Tràng Minh</t>
  </si>
  <si>
    <t>Quận Đồ Sơn</t>
  </si>
  <si>
    <t>Phường Ngọc Xuyên</t>
  </si>
  <si>
    <t>Phường Hải Sơn</t>
  </si>
  <si>
    <t>Phường Vạn Hương</t>
  </si>
  <si>
    <t>Phường Minh Đức</t>
  </si>
  <si>
    <t>Phường Bàng La</t>
  </si>
  <si>
    <t>Phường Hợp Đức</t>
  </si>
  <si>
    <t>Quận Dương Kinh</t>
  </si>
  <si>
    <t>Phường Đa Phúc</t>
  </si>
  <si>
    <t>Phường Hưng Đạo</t>
  </si>
  <si>
    <t>Phường Anh Dũng</t>
  </si>
  <si>
    <t>Phường Hải Thành</t>
  </si>
  <si>
    <t>Phường Hoà Nghĩa</t>
  </si>
  <si>
    <t>Phường Tân Thành</t>
  </si>
  <si>
    <t>Huyện Thủy Nguyên</t>
  </si>
  <si>
    <t>Thị trấn Núi Đèo</t>
  </si>
  <si>
    <t>Thị trấn Minh Đức</t>
  </si>
  <si>
    <t>Xã Lại Xuân</t>
  </si>
  <si>
    <t>Xã An Sơn</t>
  </si>
  <si>
    <t>Xã Kỳ Sơn</t>
  </si>
  <si>
    <t>Xã Liên Khê</t>
  </si>
  <si>
    <t>Xã Lưu Kiếm</t>
  </si>
  <si>
    <t>Xã Lưu Kỳ</t>
  </si>
  <si>
    <t>Xã Gia Minh</t>
  </si>
  <si>
    <t>Xã Gia Đức</t>
  </si>
  <si>
    <t>Xã Minh Tân</t>
  </si>
  <si>
    <t>Xã Phù Ninh</t>
  </si>
  <si>
    <t>Xã Chính Mỹ</t>
  </si>
  <si>
    <t>Xã Kênh Giang</t>
  </si>
  <si>
    <t>Xã Hợp Thành</t>
  </si>
  <si>
    <t>Xã Cao Nhân</t>
  </si>
  <si>
    <t>Xã Mỹ Đồng</t>
  </si>
  <si>
    <t>Xã Đông Sơn</t>
  </si>
  <si>
    <t>Xã Hoà Bình</t>
  </si>
  <si>
    <t>Xã Trung Hà</t>
  </si>
  <si>
    <t>Xã An Lư</t>
  </si>
  <si>
    <t>Xã Thuỷ Triều</t>
  </si>
  <si>
    <t>Xã Ngũ Lão</t>
  </si>
  <si>
    <t>Xã Phục Lễ</t>
  </si>
  <si>
    <t>Xã Tam Hưng</t>
  </si>
  <si>
    <t>Xã Phả Lễ</t>
  </si>
  <si>
    <t>Xã Lập Lễ</t>
  </si>
  <si>
    <t>Xã Kiền Bái</t>
  </si>
  <si>
    <t>Xã Thiên Hương</t>
  </si>
  <si>
    <t>Xã Thuỷ Sơn</t>
  </si>
  <si>
    <t>Xã Thuỷ Đường</t>
  </si>
  <si>
    <t>Xã Hoàng Động</t>
  </si>
  <si>
    <t>Xã Lâm Động</t>
  </si>
  <si>
    <t>Xã Hoa Động</t>
  </si>
  <si>
    <t>Xã Tân Dương</t>
  </si>
  <si>
    <t>Xã Dương Quan</t>
  </si>
  <si>
    <t>Huyện An Dương</t>
  </si>
  <si>
    <t>Thị trấn An Dương</t>
  </si>
  <si>
    <t>Xã Lê Thiện</t>
  </si>
  <si>
    <t>Xã Đại Bản</t>
  </si>
  <si>
    <t>Xã An Hoà</t>
  </si>
  <si>
    <t>Xã Hồng Phong</t>
  </si>
  <si>
    <t>Xã Tân Tiến</t>
  </si>
  <si>
    <t>Xã An Hưng</t>
  </si>
  <si>
    <t>Xã An Hồng</t>
  </si>
  <si>
    <t>Xã Bắc Sơn</t>
  </si>
  <si>
    <t>Xã Nam Sơn</t>
  </si>
  <si>
    <t>Xã Lê Lợi</t>
  </si>
  <si>
    <t>Xã Đặng Cương</t>
  </si>
  <si>
    <t>Xã Đồng Thái</t>
  </si>
  <si>
    <t>Xã Quốc Tuấn</t>
  </si>
  <si>
    <t>Xã An Đồng</t>
  </si>
  <si>
    <t>Xã Hồng Thái</t>
  </si>
  <si>
    <t>Huyện An Lão</t>
  </si>
  <si>
    <t>Thị trấn An Lão</t>
  </si>
  <si>
    <t>Xã Bát Trang</t>
  </si>
  <si>
    <t>Xã Trường Thọ</t>
  </si>
  <si>
    <t>Xã Trường Thành</t>
  </si>
  <si>
    <t>Xã An Tiến</t>
  </si>
  <si>
    <t>Xã Quang Hưng</t>
  </si>
  <si>
    <t>Xã Quang Trung</t>
  </si>
  <si>
    <t>Xã An Thắng</t>
  </si>
  <si>
    <t>Thị trấn Trường Sơn</t>
  </si>
  <si>
    <t>Xã Tân Dân</t>
  </si>
  <si>
    <t>Xã Thái Sơn</t>
  </si>
  <si>
    <t>Xã Tân Viên</t>
  </si>
  <si>
    <t>Xã Mỹ Đức</t>
  </si>
  <si>
    <t>Xã Chiến Thắng</t>
  </si>
  <si>
    <t>Xã An Thọ</t>
  </si>
  <si>
    <t>Xã An Thái</t>
  </si>
  <si>
    <t>Huyện Kiến Thụy</t>
  </si>
  <si>
    <t>Thị trấn Núi Đối</t>
  </si>
  <si>
    <t>Xã Đông Phương</t>
  </si>
  <si>
    <t>Xã Thuận Thiên</t>
  </si>
  <si>
    <t>Xã Hữu Bằng</t>
  </si>
  <si>
    <t>Xã Đại Đồng</t>
  </si>
  <si>
    <t>Xã Ngũ Phúc</t>
  </si>
  <si>
    <t>Xã Kiến Quốc</t>
  </si>
  <si>
    <t>Xã Du Lễ</t>
  </si>
  <si>
    <t>Xã Thuỵ Hương</t>
  </si>
  <si>
    <t>Xã Thanh Sơn</t>
  </si>
  <si>
    <t>Xã Đại Hà</t>
  </si>
  <si>
    <t>Xã Ngũ Đoan</t>
  </si>
  <si>
    <t>Xã Tân Phong</t>
  </si>
  <si>
    <t>Xã Tân Trào</t>
  </si>
  <si>
    <t>Xã Đoàn Xá</t>
  </si>
  <si>
    <t>Xã Tú Sơn</t>
  </si>
  <si>
    <t>Xã Đại Hợp</t>
  </si>
  <si>
    <t>Huyện Tiên Lãng</t>
  </si>
  <si>
    <t>Thị trấn Tiên Lãng</t>
  </si>
  <si>
    <t>Xã Đại Thắng</t>
  </si>
  <si>
    <t>Xã Tiên Cường</t>
  </si>
  <si>
    <t>Xã Tự Cường</t>
  </si>
  <si>
    <t>Xã Quyết Tiến</t>
  </si>
  <si>
    <t>Xã Khởi Nghĩa</t>
  </si>
  <si>
    <t>Xã Tiên Thanh</t>
  </si>
  <si>
    <t>Xã Cấp Tiến</t>
  </si>
  <si>
    <t>Xã Kiến Thiết</t>
  </si>
  <si>
    <t>Xã Đoàn Lập</t>
  </si>
  <si>
    <t>Xã Bạch Đằng</t>
  </si>
  <si>
    <t>Xã Quang Phục</t>
  </si>
  <si>
    <t>Xã Toàn Thắng</t>
  </si>
  <si>
    <t>Xã Tiên Thắng</t>
  </si>
  <si>
    <t>Xã Tiên Minh</t>
  </si>
  <si>
    <t>Xã Bắc Hưng</t>
  </si>
  <si>
    <t>Xã Nam Hưng</t>
  </si>
  <si>
    <t>Xã Hùng Thắng</t>
  </si>
  <si>
    <t>Xã Tây Hưng</t>
  </si>
  <si>
    <t>Xã Đông Hưng</t>
  </si>
  <si>
    <t>Xã Vinh Quang</t>
  </si>
  <si>
    <t>Huyện Vĩnh Bảo</t>
  </si>
  <si>
    <t>Thị trấn Vĩnh Bảo</t>
  </si>
  <si>
    <t>Xã Dũng Tiến</t>
  </si>
  <si>
    <t>Xã Giang Biên</t>
  </si>
  <si>
    <t>Xã Thắng Thuỷ</t>
  </si>
  <si>
    <t>Xã Trung Lập</t>
  </si>
  <si>
    <t>Xã Việt Tiến</t>
  </si>
  <si>
    <t>Xã Vĩnh An</t>
  </si>
  <si>
    <t>Xã Vĩnh Long</t>
  </si>
  <si>
    <t>Xã Hiệp Hoà</t>
  </si>
  <si>
    <t>Xã Hùng Tiến</t>
  </si>
  <si>
    <t>Xã Tân Hưng</t>
  </si>
  <si>
    <t>Xã Tân Liên</t>
  </si>
  <si>
    <t>Xã Nhân Hoà</t>
  </si>
  <si>
    <t>Xã Tam Đa</t>
  </si>
  <si>
    <t>Xã Hưng Nhân</t>
  </si>
  <si>
    <t>Xã Đồng Minh</t>
  </si>
  <si>
    <t>Xã Thanh Lương</t>
  </si>
  <si>
    <t>Xã Liên Am</t>
  </si>
  <si>
    <t>Xã Lý Học</t>
  </si>
  <si>
    <t>Xã Tam Cường</t>
  </si>
  <si>
    <t>Xã Tiền Phong</t>
  </si>
  <si>
    <t>Xã Vĩnh Phong</t>
  </si>
  <si>
    <t>Xã Cộng Hiền</t>
  </si>
  <si>
    <t>Xã Cao Minh</t>
  </si>
  <si>
    <t>Xã Cổ Am</t>
  </si>
  <si>
    <t>Xã Vĩnh Tiến</t>
  </si>
  <si>
    <t>Xã Trấn Dương</t>
  </si>
  <si>
    <t>Huyện Cát Hải</t>
  </si>
  <si>
    <t>Thị trấn Cát Bà</t>
  </si>
  <si>
    <t>Thị trấn Cát Hải</t>
  </si>
  <si>
    <t>Xã Nghĩa Lộ</t>
  </si>
  <si>
    <t>Xã Đồng Bài</t>
  </si>
  <si>
    <t>Xã Hoàng Châu</t>
  </si>
  <si>
    <t>Xã Văn Phong</t>
  </si>
  <si>
    <t>Xã Phù Long</t>
  </si>
  <si>
    <t>Xã Gia Luận</t>
  </si>
  <si>
    <t>Xã Hiền Hào</t>
  </si>
  <si>
    <t>Xã Trân Châu</t>
  </si>
  <si>
    <t>Xã Việt Hải</t>
  </si>
  <si>
    <t>Xã Xuân Đám</t>
  </si>
  <si>
    <t>Huyện Bạch Long Vĩ</t>
  </si>
  <si>
    <t>Số ca mắc trong 2 tuần</t>
  </si>
  <si>
    <t>Dân số</t>
  </si>
  <si>
    <t>Số mắc/100.000 dân</t>
  </si>
  <si>
    <t>Xã Quang Thanh</t>
  </si>
  <si>
    <t>(cập nhật ngày 18/12/2021)</t>
  </si>
  <si>
    <t>(cập nhật ngày 24/12/2021)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</si>
</sst>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3"/>
      <color rgb="FF000000"/>
      <name val="Times"/>
    </font>
    <font>
      <i/>
      <sz val="13"/>
      <color rgb="FF000000"/>
      <name val="Times"/>
    </font>
    <font>
      <sz val="13"/>
      <color rgb="FF000000"/>
      <name val="Times"/>
    </font>
    <font>
      <b/>
      <sz val="13"/>
      <color rgb="FF212529"/>
      <name val="Times"/>
    </font>
    <font>
      <sz val="10"/>
      <name val="Arial"/>
      <family val="2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FF0000"/>
      <name val="Times"/>
    </font>
    <font>
      <b/>
      <sz val="13"/>
      <color rgb="FFFF0000"/>
      <name val="Times New Roman"/>
      <family val="1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3"/>
      <color theme="1"/>
      <name val="Times"/>
    </font>
    <font>
      <sz val="12"/>
      <color theme="1"/>
      <name val="Times New Roman"/>
      <family val="1"/>
    </font>
    <font>
      <sz val="13"/>
      <color theme="1"/>
      <name val="Times"/>
    </font>
    <font>
      <sz val="12"/>
      <color theme="1"/>
      <name val="&quot;Times New Roman&quot;"/>
    </font>
    <font>
      <sz val="12"/>
      <color rgb="FF000000"/>
      <name val="Times New Roman"/>
      <family val="1"/>
    </font>
    <font>
      <b/>
      <sz val="13"/>
      <color theme="1"/>
      <name val="Times"/>
      <charset val="163"/>
    </font>
  </fonts>
  <fills count="2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rgb="FFB7DEE8"/>
        <bgColor rgb="FFB7DEE8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BFBFB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E5B8B7"/>
        <bgColor rgb="FFE5B8B7"/>
      </patternFill>
    </fill>
    <fill>
      <patternFill patternType="solid">
        <fgColor theme="5" tint="0.39997558519241921"/>
        <bgColor rgb="FFFF6D01"/>
      </patternFill>
    </fill>
    <fill>
      <patternFill patternType="solid">
        <fgColor rgb="FFCC33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9933"/>
        <bgColor rgb="FFFFFFFF"/>
      </patternFill>
    </fill>
    <fill>
      <patternFill patternType="solid">
        <fgColor rgb="FF92D050"/>
        <bgColor rgb="FFBFBFBF"/>
      </patternFill>
    </fill>
    <fill>
      <patternFill patternType="solid">
        <fgColor rgb="FFFF9933"/>
        <bgColor rgb="FFBFBFBF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rgb="FFBFBFBF"/>
      </patternFill>
    </fill>
    <fill>
      <patternFill patternType="solid">
        <fgColor rgb="FFFF5050"/>
        <bgColor rgb="FFBFBFBF"/>
      </patternFill>
    </fill>
    <fill>
      <patternFill patternType="solid">
        <fgColor rgb="FFFFC000"/>
        <bgColor rgb="FFBFBFB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2">
    <xf numFmtId="0" fontId="0" fillId="0" borderId="0" xfId="0"/>
    <xf numFmtId="4" fontId="8" fillId="7" borderId="8" xfId="1" applyNumberFormat="1" applyFont="1" applyFill="1" applyBorder="1" applyAlignment="1">
      <alignment horizontal="right" wrapText="1"/>
    </xf>
    <xf numFmtId="4" fontId="7" fillId="12" borderId="8" xfId="1" applyNumberFormat="1" applyFont="1" applyFill="1" applyBorder="1" applyAlignment="1">
      <alignment horizontal="right" wrapText="1"/>
    </xf>
    <xf numFmtId="0" fontId="8" fillId="12" borderId="8" xfId="1" applyFont="1" applyFill="1" applyBorder="1" applyAlignment="1">
      <alignment horizontal="right" wrapText="1"/>
    </xf>
    <xf numFmtId="3" fontId="10" fillId="0" borderId="8" xfId="1" applyNumberFormat="1" applyFont="1" applyBorder="1" applyAlignment="1">
      <alignment horizontal="right"/>
    </xf>
    <xf numFmtId="4" fontId="9" fillId="7" borderId="8" xfId="1" applyNumberFormat="1" applyFont="1" applyFill="1" applyBorder="1" applyAlignment="1">
      <alignment horizontal="right" wrapText="1"/>
    </xf>
    <xf numFmtId="0" fontId="12" fillId="0" borderId="0" xfId="2" applyFont="1" applyAlignment="1">
      <alignment wrapText="1"/>
    </xf>
    <xf numFmtId="0" fontId="11" fillId="0" borderId="0" xfId="2" applyFont="1" applyAlignment="1"/>
    <xf numFmtId="0" fontId="2" fillId="0" borderId="0" xfId="2" applyFont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0" fontId="2" fillId="3" borderId="2" xfId="2" applyFont="1" applyFill="1" applyBorder="1" applyAlignment="1">
      <alignment horizontal="center" wrapText="1"/>
    </xf>
    <xf numFmtId="0" fontId="2" fillId="4" borderId="2" xfId="2" applyFont="1" applyFill="1" applyBorder="1" applyAlignment="1">
      <alignment horizontal="center" wrapText="1"/>
    </xf>
    <xf numFmtId="0" fontId="2" fillId="5" borderId="0" xfId="2" applyFont="1" applyFill="1" applyBorder="1" applyAlignment="1">
      <alignment horizontal="center" wrapText="1"/>
    </xf>
    <xf numFmtId="0" fontId="3" fillId="0" borderId="0" xfId="2" applyFont="1" applyAlignment="1">
      <alignment horizontal="center" wrapText="1"/>
    </xf>
    <xf numFmtId="0" fontId="4" fillId="2" borderId="3" xfId="2" applyFont="1" applyFill="1" applyBorder="1" applyAlignment="1">
      <alignment horizontal="center" wrapText="1"/>
    </xf>
    <xf numFmtId="0" fontId="4" fillId="3" borderId="4" xfId="2" applyFont="1" applyFill="1" applyBorder="1" applyAlignment="1">
      <alignment horizontal="center" wrapText="1"/>
    </xf>
    <xf numFmtId="0" fontId="4" fillId="4" borderId="4" xfId="2" applyFont="1" applyFill="1" applyBorder="1" applyAlignment="1">
      <alignment horizontal="center" wrapText="1"/>
    </xf>
    <xf numFmtId="0" fontId="4" fillId="5" borderId="0" xfId="2" applyFont="1" applyFill="1" applyBorder="1" applyAlignment="1">
      <alignment horizontal="center" wrapText="1"/>
    </xf>
    <xf numFmtId="0" fontId="2" fillId="7" borderId="3" xfId="2" applyFont="1" applyFill="1" applyBorder="1" applyAlignment="1">
      <alignment horizontal="center" wrapText="1"/>
    </xf>
    <xf numFmtId="0" fontId="2" fillId="7" borderId="4" xfId="2" applyFont="1" applyFill="1" applyBorder="1" applyAlignment="1">
      <alignment horizontal="center" wrapText="1"/>
    </xf>
    <xf numFmtId="0" fontId="2" fillId="8" borderId="4" xfId="2" applyFont="1" applyFill="1" applyBorder="1" applyAlignment="1">
      <alignment horizontal="center" wrapText="1"/>
    </xf>
    <xf numFmtId="0" fontId="4" fillId="0" borderId="3" xfId="2" applyFont="1" applyBorder="1" applyAlignment="1">
      <alignment horizontal="center" wrapText="1"/>
    </xf>
    <xf numFmtId="0" fontId="4" fillId="0" borderId="4" xfId="2" applyFont="1" applyBorder="1" applyAlignment="1">
      <alignment horizontal="center" wrapText="1"/>
    </xf>
    <xf numFmtId="0" fontId="14" fillId="8" borderId="9" xfId="2" applyFont="1" applyFill="1" applyBorder="1" applyAlignment="1">
      <alignment horizontal="center" wrapText="1"/>
    </xf>
    <xf numFmtId="0" fontId="4" fillId="7" borderId="3" xfId="2" applyFont="1" applyFill="1" applyBorder="1" applyAlignment="1">
      <alignment horizontal="center" wrapText="1"/>
    </xf>
    <xf numFmtId="0" fontId="4" fillId="7" borderId="4" xfId="2" applyFont="1" applyFill="1" applyBorder="1" applyAlignment="1">
      <alignment horizontal="center" wrapText="1"/>
    </xf>
    <xf numFmtId="0" fontId="4" fillId="0" borderId="3" xfId="2" applyFont="1" applyBorder="1" applyAlignment="1">
      <alignment wrapText="1"/>
    </xf>
    <xf numFmtId="0" fontId="2" fillId="7" borderId="9" xfId="2" applyFont="1" applyFill="1" applyBorder="1" applyAlignment="1">
      <alignment horizontal="center" wrapText="1"/>
    </xf>
    <xf numFmtId="0" fontId="2" fillId="8" borderId="9" xfId="2" applyFont="1" applyFill="1" applyBorder="1" applyAlignment="1">
      <alignment horizontal="center" wrapText="1"/>
    </xf>
    <xf numFmtId="0" fontId="4" fillId="7" borderId="9" xfId="2" applyFont="1" applyFill="1" applyBorder="1" applyAlignment="1">
      <alignment wrapText="1"/>
    </xf>
    <xf numFmtId="3" fontId="9" fillId="7" borderId="10" xfId="1" applyNumberFormat="1" applyFont="1" applyFill="1" applyBorder="1" applyAlignment="1">
      <alignment horizontal="center" wrapText="1"/>
    </xf>
    <xf numFmtId="0" fontId="14" fillId="8" borderId="11" xfId="2" applyFont="1" applyFill="1" applyBorder="1" applyAlignment="1">
      <alignment horizontal="center" wrapText="1"/>
    </xf>
    <xf numFmtId="0" fontId="16" fillId="7" borderId="11" xfId="2" applyFont="1" applyFill="1" applyBorder="1" applyAlignment="1">
      <alignment horizontal="center" wrapText="1"/>
    </xf>
    <xf numFmtId="0" fontId="16" fillId="9" borderId="11" xfId="2" applyFont="1" applyFill="1" applyBorder="1" applyAlignment="1">
      <alignment horizontal="center" wrapText="1"/>
    </xf>
    <xf numFmtId="0" fontId="9" fillId="7" borderId="8" xfId="1" applyFont="1" applyFill="1" applyBorder="1" applyAlignment="1">
      <alignment horizontal="center" wrapText="1"/>
    </xf>
    <xf numFmtId="0" fontId="2" fillId="14" borderId="2" xfId="2" applyFont="1" applyFill="1" applyBorder="1" applyAlignment="1">
      <alignment horizontal="center" wrapText="1"/>
    </xf>
    <xf numFmtId="0" fontId="4" fillId="14" borderId="4" xfId="2" applyFont="1" applyFill="1" applyBorder="1" applyAlignment="1">
      <alignment horizontal="center" wrapText="1"/>
    </xf>
    <xf numFmtId="4" fontId="16" fillId="15" borderId="8" xfId="2" applyNumberFormat="1" applyFont="1" applyFill="1" applyBorder="1" applyAlignment="1">
      <alignment horizontal="center" wrapText="1"/>
    </xf>
    <xf numFmtId="4" fontId="16" fillId="16" borderId="8" xfId="2" applyNumberFormat="1" applyFont="1" applyFill="1" applyBorder="1" applyAlignment="1">
      <alignment horizontal="center" wrapText="1"/>
    </xf>
    <xf numFmtId="4" fontId="16" fillId="17" borderId="8" xfId="2" applyNumberFormat="1" applyFont="1" applyFill="1" applyBorder="1" applyAlignment="1">
      <alignment horizontal="center" wrapText="1"/>
    </xf>
    <xf numFmtId="4" fontId="16" fillId="10" borderId="8" xfId="2" applyNumberFormat="1" applyFont="1" applyFill="1" applyBorder="1" applyAlignment="1">
      <alignment horizontal="center" wrapText="1"/>
    </xf>
    <xf numFmtId="4" fontId="19" fillId="16" borderId="8" xfId="2" applyNumberFormat="1" applyFont="1" applyFill="1" applyBorder="1" applyAlignment="1">
      <alignment horizontal="center" wrapText="1"/>
    </xf>
    <xf numFmtId="0" fontId="2" fillId="5" borderId="0" xfId="2" applyFont="1" applyFill="1" applyBorder="1" applyAlignment="1">
      <alignment horizontal="right" wrapText="1"/>
    </xf>
    <xf numFmtId="0" fontId="4" fillId="5" borderId="0" xfId="2" applyFont="1" applyFill="1" applyBorder="1" applyAlignment="1">
      <alignment horizontal="right" wrapText="1"/>
    </xf>
    <xf numFmtId="3" fontId="15" fillId="13" borderId="1" xfId="2" applyNumberFormat="1" applyFont="1" applyFill="1" applyBorder="1" applyAlignment="1">
      <alignment horizontal="right" vertical="center" wrapText="1"/>
    </xf>
    <xf numFmtId="3" fontId="15" fillId="0" borderId="1" xfId="2" applyNumberFormat="1" applyFont="1" applyBorder="1" applyAlignment="1">
      <alignment horizontal="right" vertical="center"/>
    </xf>
    <xf numFmtId="3" fontId="15" fillId="13" borderId="1" xfId="2" applyNumberFormat="1" applyFont="1" applyFill="1" applyBorder="1" applyAlignment="1">
      <alignment horizontal="right" vertical="center"/>
    </xf>
    <xf numFmtId="3" fontId="15" fillId="0" borderId="1" xfId="2" applyNumberFormat="1" applyFont="1" applyBorder="1" applyAlignment="1">
      <alignment horizontal="right"/>
    </xf>
    <xf numFmtId="3" fontId="15" fillId="0" borderId="3" xfId="2" applyNumberFormat="1" applyFont="1" applyBorder="1" applyAlignment="1">
      <alignment horizontal="right"/>
    </xf>
    <xf numFmtId="3" fontId="15" fillId="7" borderId="1" xfId="2" applyNumberFormat="1" applyFont="1" applyFill="1" applyBorder="1" applyAlignment="1">
      <alignment horizontal="right"/>
    </xf>
    <xf numFmtId="3" fontId="17" fillId="0" borderId="0" xfId="2" applyNumberFormat="1" applyFont="1" applyAlignment="1">
      <alignment horizontal="right"/>
    </xf>
    <xf numFmtId="3" fontId="17" fillId="0" borderId="1" xfId="2" applyNumberFormat="1" applyFont="1" applyBorder="1" applyAlignment="1">
      <alignment horizontal="right"/>
    </xf>
    <xf numFmtId="3" fontId="18" fillId="13" borderId="1" xfId="2" applyNumberFormat="1" applyFont="1" applyFill="1" applyBorder="1" applyAlignment="1">
      <alignment horizontal="right"/>
    </xf>
    <xf numFmtId="3" fontId="18" fillId="7" borderId="3" xfId="2" applyNumberFormat="1" applyFont="1" applyFill="1" applyBorder="1" applyAlignment="1">
      <alignment horizontal="right"/>
    </xf>
    <xf numFmtId="3" fontId="18" fillId="7" borderId="1" xfId="2" applyNumberFormat="1" applyFont="1" applyFill="1" applyBorder="1" applyAlignment="1">
      <alignment horizontal="right"/>
    </xf>
    <xf numFmtId="3" fontId="18" fillId="7" borderId="6" xfId="2" applyNumberFormat="1" applyFont="1" applyFill="1" applyBorder="1" applyAlignment="1">
      <alignment horizontal="right"/>
    </xf>
    <xf numFmtId="3" fontId="15" fillId="0" borderId="0" xfId="2" applyNumberFormat="1" applyFont="1" applyAlignment="1">
      <alignment horizontal="right"/>
    </xf>
    <xf numFmtId="0" fontId="12" fillId="0" borderId="0" xfId="2" applyFont="1" applyAlignment="1">
      <alignment horizontal="right" wrapText="1"/>
    </xf>
    <xf numFmtId="0" fontId="11" fillId="0" borderId="0" xfId="2" applyFont="1" applyAlignment="1">
      <alignment horizontal="right"/>
    </xf>
    <xf numFmtId="0" fontId="13" fillId="0" borderId="8" xfId="2" applyFont="1" applyBorder="1" applyAlignment="1">
      <alignment vertical="center"/>
    </xf>
    <xf numFmtId="0" fontId="13" fillId="0" borderId="0" xfId="2" applyFont="1" applyBorder="1" applyAlignment="1">
      <alignment horizontal="right" vertical="center"/>
    </xf>
    <xf numFmtId="0" fontId="13" fillId="0" borderId="0" xfId="2" applyFont="1" applyBorder="1" applyAlignment="1">
      <alignment vertical="center"/>
    </xf>
    <xf numFmtId="0" fontId="2" fillId="18" borderId="3" xfId="2" applyFont="1" applyFill="1" applyBorder="1" applyAlignment="1">
      <alignment horizontal="center" wrapText="1"/>
    </xf>
    <xf numFmtId="0" fontId="2" fillId="19" borderId="3" xfId="2" applyFont="1" applyFill="1" applyBorder="1" applyAlignment="1">
      <alignment horizontal="center" wrapText="1"/>
    </xf>
    <xf numFmtId="0" fontId="2" fillId="11" borderId="3" xfId="2" applyFont="1" applyFill="1" applyBorder="1" applyAlignment="1">
      <alignment horizontal="center" wrapText="1"/>
    </xf>
    <xf numFmtId="0" fontId="2" fillId="0" borderId="0" xfId="2" applyFont="1" applyAlignment="1">
      <alignment horizontal="center" wrapText="1"/>
    </xf>
    <xf numFmtId="0" fontId="11" fillId="0" borderId="0" xfId="2" applyFont="1" applyAlignment="1"/>
    <xf numFmtId="0" fontId="3" fillId="0" borderId="0" xfId="2" applyFont="1" applyAlignment="1">
      <alignment horizontal="center" wrapText="1"/>
    </xf>
    <xf numFmtId="0" fontId="12" fillId="0" borderId="0" xfId="2" applyFont="1" applyAlignment="1">
      <alignment horizontal="center" wrapText="1"/>
    </xf>
    <xf numFmtId="0" fontId="11" fillId="0" borderId="0" xfId="2" applyFont="1" applyAlignment="1"/>
    <xf numFmtId="0" fontId="13" fillId="0" borderId="3" xfId="2" applyFont="1" applyBorder="1" applyAlignment="1">
      <alignment vertical="center"/>
    </xf>
    <xf numFmtId="0" fontId="12" fillId="20" borderId="0" xfId="2" applyFont="1" applyFill="1" applyAlignment="1">
      <alignment wrapText="1"/>
    </xf>
    <xf numFmtId="0" fontId="13" fillId="0" borderId="4" xfId="2" applyFont="1" applyBorder="1" applyAlignment="1">
      <alignment vertical="center"/>
    </xf>
    <xf numFmtId="0" fontId="13" fillId="0" borderId="9" xfId="2" applyFont="1" applyBorder="1" applyAlignment="1">
      <alignment vertical="center"/>
    </xf>
    <xf numFmtId="0" fontId="13" fillId="0" borderId="10" xfId="2" applyFont="1" applyBorder="1" applyAlignment="1">
      <alignment vertical="center"/>
    </xf>
    <xf numFmtId="4" fontId="8" fillId="9" borderId="8" xfId="1" applyNumberFormat="1" applyFont="1" applyFill="1" applyBorder="1" applyAlignment="1">
      <alignment horizontal="right" wrapText="1"/>
    </xf>
    <xf numFmtId="4" fontId="14" fillId="8" borderId="11" xfId="2" applyNumberFormat="1" applyFont="1" applyFill="1" applyBorder="1" applyAlignment="1">
      <alignment horizontal="right" wrapText="1"/>
    </xf>
    <xf numFmtId="0" fontId="2" fillId="21" borderId="3" xfId="2" applyFont="1" applyFill="1" applyBorder="1" applyAlignment="1">
      <alignment horizontal="center" wrapText="1"/>
    </xf>
    <xf numFmtId="0" fontId="2" fillId="22" borderId="3" xfId="2" applyFont="1" applyFill="1" applyBorder="1" applyAlignment="1">
      <alignment horizontal="center" wrapText="1"/>
    </xf>
    <xf numFmtId="0" fontId="2" fillId="23" borderId="3" xfId="2" applyFont="1" applyFill="1" applyBorder="1" applyAlignment="1">
      <alignment horizontal="center" wrapText="1"/>
    </xf>
    <xf numFmtId="0" fontId="2" fillId="0" borderId="0" xfId="2" applyFont="1" applyAlignment="1">
      <alignment horizontal="center" wrapText="1"/>
    </xf>
    <xf numFmtId="0" fontId="11" fillId="0" borderId="0" xfId="2" applyFont="1" applyAlignment="1"/>
    <xf numFmtId="0" fontId="3" fillId="0" borderId="0" xfId="2" applyFont="1" applyAlignment="1">
      <alignment horizontal="center" wrapText="1"/>
    </xf>
    <xf numFmtId="0" fontId="2" fillId="6" borderId="5" xfId="2" applyFont="1" applyFill="1" applyBorder="1" applyAlignment="1">
      <alignment horizontal="center" vertical="center" wrapText="1"/>
    </xf>
    <xf numFmtId="0" fontId="13" fillId="0" borderId="6" xfId="2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2" fillId="6" borderId="6" xfId="2" applyFont="1" applyFill="1" applyBorder="1" applyAlignment="1">
      <alignment horizontal="center" vertical="center" wrapText="1"/>
    </xf>
    <xf numFmtId="0" fontId="5" fillId="6" borderId="6" xfId="2" applyFont="1" applyFill="1" applyBorder="1" applyAlignment="1">
      <alignment horizontal="center" vertical="center" wrapText="1"/>
    </xf>
    <xf numFmtId="0" fontId="13" fillId="0" borderId="7" xfId="2" applyFont="1" applyBorder="1" applyAlignment="1">
      <alignment vertical="center"/>
    </xf>
    <xf numFmtId="0" fontId="5" fillId="6" borderId="6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vertical="center"/>
    </xf>
    <xf numFmtId="0" fontId="6" fillId="0" borderId="7" xfId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6600"/>
      <color rgb="FFCC3300"/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1001"/>
  <sheetViews>
    <sheetView tabSelected="1" topLeftCell="A28" workbookViewId="0">
      <selection activeCell="A60" sqref="A60"/>
    </sheetView>
  </sheetViews>
  <sheetFormatPr defaultColWidth="14.453125" defaultRowHeight="15" customHeight="1"/>
  <cols>
    <col min="1" max="1" width="24.26953125" style="66" customWidth="1"/>
    <col min="2" max="2" width="14.453125" style="66" customWidth="1"/>
    <col min="3" max="3" width="27.54296875" style="66" customWidth="1"/>
    <col min="4" max="4" width="12.26953125" style="66" customWidth="1"/>
    <col min="5" max="5" width="13.36328125" style="66" customWidth="1"/>
    <col min="6" max="6" width="11.81640625" style="58" customWidth="1"/>
    <col min="7" max="7" width="10.453125" style="66" customWidth="1"/>
    <col min="8" max="16384" width="14.453125" style="66"/>
  </cols>
  <sheetData>
    <row r="1" spans="1:22" ht="15" customHeight="1">
      <c r="A1" s="80" t="s">
        <v>0</v>
      </c>
      <c r="B1" s="81"/>
      <c r="C1" s="81"/>
      <c r="D1" s="81"/>
      <c r="E1" s="81"/>
      <c r="F1" s="81"/>
      <c r="G1" s="81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5" customHeight="1">
      <c r="A2" s="82" t="s">
        <v>242</v>
      </c>
      <c r="B2" s="81"/>
      <c r="C2" s="81"/>
      <c r="D2" s="81"/>
      <c r="E2" s="81"/>
      <c r="F2" s="81"/>
      <c r="G2" s="81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5" customHeight="1">
      <c r="A3" s="65"/>
      <c r="B3" s="9" t="s">
        <v>1</v>
      </c>
      <c r="C3" s="10" t="s">
        <v>2</v>
      </c>
      <c r="D3" s="35" t="s">
        <v>3</v>
      </c>
      <c r="E3" s="11" t="s">
        <v>4</v>
      </c>
      <c r="F3" s="42"/>
      <c r="G3" s="1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7.25" customHeight="1">
      <c r="A4" s="67" t="s">
        <v>5</v>
      </c>
      <c r="B4" s="14">
        <v>57</v>
      </c>
      <c r="C4" s="15">
        <v>49</v>
      </c>
      <c r="D4" s="36">
        <v>84</v>
      </c>
      <c r="E4" s="16">
        <v>28</v>
      </c>
      <c r="F4" s="43"/>
      <c r="G4" s="1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>
      <c r="A5" s="83" t="s">
        <v>6</v>
      </c>
      <c r="B5" s="86" t="s">
        <v>7</v>
      </c>
      <c r="C5" s="86" t="s">
        <v>8</v>
      </c>
      <c r="D5" s="87" t="s">
        <v>9</v>
      </c>
      <c r="E5" s="89" t="s">
        <v>237</v>
      </c>
      <c r="F5" s="89" t="s">
        <v>238</v>
      </c>
      <c r="G5" s="89" t="s">
        <v>239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customHeight="1">
      <c r="A6" s="84"/>
      <c r="B6" s="84"/>
      <c r="C6" s="84"/>
      <c r="D6" s="88"/>
      <c r="E6" s="90"/>
      <c r="F6" s="91"/>
      <c r="G6" s="90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5" customHeight="1">
      <c r="A7" s="84"/>
      <c r="B7" s="84"/>
      <c r="C7" s="84"/>
      <c r="D7" s="88"/>
      <c r="E7" s="90"/>
      <c r="F7" s="91"/>
      <c r="G7" s="90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" customHeight="1">
      <c r="A8" s="84"/>
      <c r="B8" s="84"/>
      <c r="C8" s="84"/>
      <c r="D8" s="88"/>
      <c r="E8" s="90"/>
      <c r="F8" s="91"/>
      <c r="G8" s="90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" customHeight="1">
      <c r="A9" s="85"/>
      <c r="B9" s="85"/>
      <c r="C9" s="85"/>
      <c r="D9" s="88"/>
      <c r="E9" s="59"/>
      <c r="F9" s="60"/>
      <c r="G9" s="6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s="69" customFormat="1" ht="12.5">
      <c r="A10" s="70"/>
      <c r="B10" s="72"/>
      <c r="C10" s="73"/>
      <c r="D10" s="61"/>
      <c r="E10" s="74"/>
      <c r="F10" s="60"/>
      <c r="G10" s="61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>
      <c r="A11" s="18" t="s">
        <v>10</v>
      </c>
      <c r="B11" s="19"/>
      <c r="C11" s="27"/>
      <c r="D11" s="34" t="s">
        <v>3</v>
      </c>
      <c r="E11" s="30">
        <f>E12+E22+E35+E51+E60+E71+E78+E85+E123+E140+E158+E177+E199+E230+E243</f>
        <v>3465</v>
      </c>
      <c r="F11" s="4">
        <f>F12+F22+F35+F51+F60+F71+F78+F85+F123+F140+F158+F177+F199+F230+F243</f>
        <v>2096015</v>
      </c>
      <c r="G11" s="5">
        <f>(E11)/(F11*2)*100000</f>
        <v>82.65685121528233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5" customHeight="1">
      <c r="A12" s="63" t="s">
        <v>11</v>
      </c>
      <c r="B12" s="20"/>
      <c r="C12" s="28"/>
      <c r="D12" s="28" t="s">
        <v>3</v>
      </c>
      <c r="E12" s="31">
        <v>251</v>
      </c>
      <c r="F12" s="44">
        <f t="shared" ref="F12" si="0">SUM(F13:F21)</f>
        <v>107214</v>
      </c>
      <c r="G12" s="2">
        <f>(E12)/(F12*2)*100000</f>
        <v>117.05560840934953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5" customHeight="1">
      <c r="A13" s="21"/>
      <c r="B13" s="22">
        <v>1</v>
      </c>
      <c r="C13" s="29" t="s">
        <v>12</v>
      </c>
      <c r="D13" s="40" t="s">
        <v>2</v>
      </c>
      <c r="E13" s="32">
        <v>7</v>
      </c>
      <c r="F13" s="45">
        <v>12325</v>
      </c>
      <c r="G13" s="75">
        <f>(E13)/(F13*2)*100000</f>
        <v>28.397565922920894</v>
      </c>
      <c r="H13" s="6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5" customHeight="1">
      <c r="A14" s="21"/>
      <c r="B14" s="22">
        <v>2</v>
      </c>
      <c r="C14" s="29" t="s">
        <v>13</v>
      </c>
      <c r="D14" s="40" t="s">
        <v>2</v>
      </c>
      <c r="E14" s="32">
        <v>15</v>
      </c>
      <c r="F14" s="45">
        <v>15298</v>
      </c>
      <c r="G14" s="75">
        <f t="shared" ref="G14:G77" si="1">(E14)/(F14*2)*100000</f>
        <v>49.026016472741539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5" customHeight="1">
      <c r="A15" s="21"/>
      <c r="B15" s="22">
        <v>3</v>
      </c>
      <c r="C15" s="29" t="s">
        <v>14</v>
      </c>
      <c r="D15" s="37" t="s">
        <v>4</v>
      </c>
      <c r="E15" s="32">
        <v>52</v>
      </c>
      <c r="F15" s="45">
        <v>17315</v>
      </c>
      <c r="G15" s="75">
        <f t="shared" si="1"/>
        <v>150.15882183078256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5" customHeight="1">
      <c r="A16" s="21"/>
      <c r="B16" s="22">
        <v>4</v>
      </c>
      <c r="C16" s="29" t="s">
        <v>15</v>
      </c>
      <c r="D16" s="37" t="s">
        <v>4</v>
      </c>
      <c r="E16" s="32">
        <v>69</v>
      </c>
      <c r="F16" s="45">
        <v>16275</v>
      </c>
      <c r="G16" s="75">
        <f t="shared" si="1"/>
        <v>211.9815668202765</v>
      </c>
      <c r="H16" s="68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5" customHeight="1">
      <c r="A17" s="21"/>
      <c r="B17" s="22">
        <v>5</v>
      </c>
      <c r="C17" s="29" t="s">
        <v>16</v>
      </c>
      <c r="D17" s="37" t="s">
        <v>4</v>
      </c>
      <c r="E17" s="32">
        <v>21</v>
      </c>
      <c r="F17" s="45">
        <v>13691</v>
      </c>
      <c r="G17" s="75">
        <f t="shared" si="1"/>
        <v>76.69271784383902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5" customHeight="1">
      <c r="A18" s="21"/>
      <c r="B18" s="22">
        <v>6</v>
      </c>
      <c r="C18" s="29" t="s">
        <v>17</v>
      </c>
      <c r="D18" s="40" t="s">
        <v>2</v>
      </c>
      <c r="E18" s="32">
        <v>3</v>
      </c>
      <c r="F18" s="45">
        <v>6001</v>
      </c>
      <c r="G18" s="75">
        <f t="shared" si="1"/>
        <v>24.995834027662056</v>
      </c>
      <c r="H18" s="68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5" customHeight="1">
      <c r="A19" s="21"/>
      <c r="B19" s="22">
        <v>7</v>
      </c>
      <c r="C19" s="29" t="s">
        <v>18</v>
      </c>
      <c r="D19" s="39" t="s">
        <v>3</v>
      </c>
      <c r="E19" s="32">
        <v>29</v>
      </c>
      <c r="F19" s="45">
        <v>10636</v>
      </c>
      <c r="G19" s="75">
        <f t="shared" si="1"/>
        <v>136.32944716058668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5" customHeight="1">
      <c r="A20" s="21"/>
      <c r="B20" s="22">
        <v>8</v>
      </c>
      <c r="C20" s="29" t="s">
        <v>19</v>
      </c>
      <c r="D20" s="39" t="s">
        <v>3</v>
      </c>
      <c r="E20" s="32">
        <v>13</v>
      </c>
      <c r="F20" s="45">
        <v>7758</v>
      </c>
      <c r="G20" s="75">
        <f t="shared" si="1"/>
        <v>83.78448053622067</v>
      </c>
      <c r="H20" s="68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5" customHeight="1">
      <c r="A21" s="21"/>
      <c r="B21" s="22">
        <v>9</v>
      </c>
      <c r="C21" s="29" t="s">
        <v>20</v>
      </c>
      <c r="D21" s="39" t="s">
        <v>3</v>
      </c>
      <c r="E21" s="32">
        <v>19</v>
      </c>
      <c r="F21" s="45">
        <v>7915</v>
      </c>
      <c r="G21" s="75">
        <f t="shared" si="1"/>
        <v>120.02526847757423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" customHeight="1">
      <c r="A22" s="79" t="s">
        <v>21</v>
      </c>
      <c r="B22" s="20"/>
      <c r="C22" s="28"/>
      <c r="D22" s="28" t="s">
        <v>3</v>
      </c>
      <c r="E22" s="31">
        <v>205</v>
      </c>
      <c r="F22" s="46">
        <f t="shared" ref="F22" si="2">SUM(F23:F34)</f>
        <v>156627</v>
      </c>
      <c r="G22" s="76">
        <f t="shared" si="1"/>
        <v>65.442101297988216</v>
      </c>
      <c r="H22" s="6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5" customHeight="1">
      <c r="A23" s="21"/>
      <c r="B23" s="22">
        <v>1</v>
      </c>
      <c r="C23" s="29" t="s">
        <v>22</v>
      </c>
      <c r="D23" s="40" t="s">
        <v>2</v>
      </c>
      <c r="E23" s="32">
        <v>13</v>
      </c>
      <c r="F23" s="47">
        <v>19397</v>
      </c>
      <c r="G23" s="75">
        <f t="shared" si="1"/>
        <v>33.51033664999742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" customHeight="1">
      <c r="A24" s="21"/>
      <c r="B24" s="22">
        <v>2</v>
      </c>
      <c r="C24" s="29" t="s">
        <v>23</v>
      </c>
      <c r="D24" s="37" t="s">
        <v>4</v>
      </c>
      <c r="E24" s="32">
        <v>6</v>
      </c>
      <c r="F24" s="48">
        <v>11371</v>
      </c>
      <c r="G24" s="75">
        <f t="shared" si="1"/>
        <v>26.382903878286871</v>
      </c>
      <c r="H24" s="68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" customHeight="1">
      <c r="A25" s="21"/>
      <c r="B25" s="22">
        <v>3</v>
      </c>
      <c r="C25" s="29" t="s">
        <v>24</v>
      </c>
      <c r="D25" s="39" t="s">
        <v>3</v>
      </c>
      <c r="E25" s="32">
        <v>22</v>
      </c>
      <c r="F25" s="48">
        <v>19351</v>
      </c>
      <c r="G25" s="75">
        <f t="shared" si="1"/>
        <v>56.844607513823568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" customHeight="1">
      <c r="A26" s="21"/>
      <c r="B26" s="22">
        <v>4</v>
      </c>
      <c r="C26" s="29" t="s">
        <v>25</v>
      </c>
      <c r="D26" s="39" t="s">
        <v>3</v>
      </c>
      <c r="E26" s="32">
        <v>20</v>
      </c>
      <c r="F26" s="48">
        <v>16032</v>
      </c>
      <c r="G26" s="75">
        <f t="shared" si="1"/>
        <v>62.375249500998002</v>
      </c>
      <c r="H26" s="68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" customHeight="1">
      <c r="A27" s="21"/>
      <c r="B27" s="22">
        <v>5</v>
      </c>
      <c r="C27" s="29" t="s">
        <v>26</v>
      </c>
      <c r="D27" s="37" t="s">
        <v>4</v>
      </c>
      <c r="E27" s="32">
        <v>12</v>
      </c>
      <c r="F27" s="48">
        <v>9514</v>
      </c>
      <c r="G27" s="75">
        <f t="shared" si="1"/>
        <v>63.064956905612782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" customHeight="1">
      <c r="A28" s="21"/>
      <c r="B28" s="22">
        <v>6</v>
      </c>
      <c r="C28" s="29" t="s">
        <v>27</v>
      </c>
      <c r="D28" s="39" t="s">
        <v>3</v>
      </c>
      <c r="E28" s="32">
        <v>10</v>
      </c>
      <c r="F28" s="48">
        <v>8999</v>
      </c>
      <c r="G28" s="75">
        <f t="shared" si="1"/>
        <v>55.561729081008998</v>
      </c>
      <c r="H28" s="68"/>
      <c r="I28" s="57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5.75" customHeight="1">
      <c r="A29" s="21"/>
      <c r="B29" s="22">
        <v>7</v>
      </c>
      <c r="C29" s="29" t="s">
        <v>28</v>
      </c>
      <c r="D29" s="37" t="s">
        <v>4</v>
      </c>
      <c r="E29" s="32">
        <v>18</v>
      </c>
      <c r="F29" s="48">
        <v>18553</v>
      </c>
      <c r="G29" s="75">
        <f t="shared" si="1"/>
        <v>48.509674985177604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5.75" customHeight="1">
      <c r="A30" s="21"/>
      <c r="B30" s="22">
        <v>8</v>
      </c>
      <c r="C30" s="29" t="s">
        <v>29</v>
      </c>
      <c r="D30" s="39" t="s">
        <v>3</v>
      </c>
      <c r="E30" s="32">
        <v>14</v>
      </c>
      <c r="F30" s="48">
        <v>11175</v>
      </c>
      <c r="G30" s="75">
        <f t="shared" si="1"/>
        <v>62.639821029082775</v>
      </c>
      <c r="H30" s="6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.75" customHeight="1">
      <c r="A31" s="18"/>
      <c r="B31" s="22">
        <v>9</v>
      </c>
      <c r="C31" s="29" t="s">
        <v>30</v>
      </c>
      <c r="D31" s="40" t="s">
        <v>2</v>
      </c>
      <c r="E31" s="32">
        <v>7</v>
      </c>
      <c r="F31" s="48">
        <v>7757</v>
      </c>
      <c r="G31" s="75">
        <f t="shared" si="1"/>
        <v>45.120536289802757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.75" customHeight="1">
      <c r="A32" s="21"/>
      <c r="B32" s="22">
        <v>10</v>
      </c>
      <c r="C32" s="29" t="s">
        <v>31</v>
      </c>
      <c r="D32" s="39" t="s">
        <v>3</v>
      </c>
      <c r="E32" s="32">
        <v>34</v>
      </c>
      <c r="F32" s="48">
        <v>21659</v>
      </c>
      <c r="G32" s="75">
        <f t="shared" si="1"/>
        <v>78.489311602567071</v>
      </c>
      <c r="H32" s="68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.75" customHeight="1">
      <c r="A33" s="21"/>
      <c r="B33" s="22">
        <v>11</v>
      </c>
      <c r="C33" s="29" t="s">
        <v>32</v>
      </c>
      <c r="D33" s="37" t="s">
        <v>4</v>
      </c>
      <c r="E33" s="32">
        <v>30</v>
      </c>
      <c r="F33" s="48">
        <v>6356</v>
      </c>
      <c r="G33" s="75">
        <f t="shared" si="1"/>
        <v>235.99748269351795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.75" customHeight="1">
      <c r="A34" s="21"/>
      <c r="B34" s="22">
        <v>12</v>
      </c>
      <c r="C34" s="29" t="s">
        <v>33</v>
      </c>
      <c r="D34" s="39" t="s">
        <v>3</v>
      </c>
      <c r="E34" s="32">
        <v>19</v>
      </c>
      <c r="F34" s="48">
        <v>6463</v>
      </c>
      <c r="G34" s="75">
        <f t="shared" si="1"/>
        <v>146.99056165867245</v>
      </c>
      <c r="H34" s="68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5.75" customHeight="1">
      <c r="A35" s="79" t="s">
        <v>34</v>
      </c>
      <c r="B35" s="20"/>
      <c r="C35" s="28"/>
      <c r="D35" s="28" t="s">
        <v>3</v>
      </c>
      <c r="E35" s="31">
        <v>418</v>
      </c>
      <c r="F35" s="46">
        <f t="shared" ref="F35" si="3">SUM(F36:F50)</f>
        <v>200420</v>
      </c>
      <c r="G35" s="2">
        <f t="shared" si="1"/>
        <v>104.28100987925357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5.75" customHeight="1">
      <c r="A36" s="21"/>
      <c r="B36" s="22">
        <v>1</v>
      </c>
      <c r="C36" s="29" t="s">
        <v>35</v>
      </c>
      <c r="D36" s="39" t="s">
        <v>3</v>
      </c>
      <c r="E36" s="32">
        <v>16</v>
      </c>
      <c r="F36" s="45">
        <v>6930</v>
      </c>
      <c r="G36" s="75">
        <f t="shared" si="1"/>
        <v>115.44011544011543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5.75" customHeight="1">
      <c r="A37" s="21"/>
      <c r="B37" s="22">
        <v>2</v>
      </c>
      <c r="C37" s="29" t="s">
        <v>36</v>
      </c>
      <c r="D37" s="39" t="s">
        <v>3</v>
      </c>
      <c r="E37" s="32">
        <v>30</v>
      </c>
      <c r="F37" s="45">
        <v>10286</v>
      </c>
      <c r="G37" s="75">
        <f t="shared" si="1"/>
        <v>145.82928251993002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5.75" customHeight="1">
      <c r="A38" s="21"/>
      <c r="B38" s="22">
        <v>3</v>
      </c>
      <c r="C38" s="29" t="s">
        <v>37</v>
      </c>
      <c r="D38" s="37" t="s">
        <v>4</v>
      </c>
      <c r="E38" s="32">
        <v>40</v>
      </c>
      <c r="F38" s="45">
        <v>10944</v>
      </c>
      <c r="G38" s="75">
        <f t="shared" si="1"/>
        <v>182.7485380116959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5.75" customHeight="1">
      <c r="A39" s="21"/>
      <c r="B39" s="22">
        <v>4</v>
      </c>
      <c r="C39" s="29" t="s">
        <v>38</v>
      </c>
      <c r="D39" s="39" t="s">
        <v>3</v>
      </c>
      <c r="E39" s="32">
        <v>16</v>
      </c>
      <c r="F39" s="45">
        <v>10725</v>
      </c>
      <c r="G39" s="75">
        <f t="shared" si="1"/>
        <v>74.592074592074596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5.75" customHeight="1">
      <c r="A40" s="21"/>
      <c r="B40" s="22">
        <v>5</v>
      </c>
      <c r="C40" s="29" t="s">
        <v>39</v>
      </c>
      <c r="D40" s="37" t="s">
        <v>4</v>
      </c>
      <c r="E40" s="32">
        <v>48</v>
      </c>
      <c r="F40" s="45">
        <v>10289</v>
      </c>
      <c r="G40" s="75">
        <f t="shared" si="1"/>
        <v>233.25882009913499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5.75" customHeight="1">
      <c r="A41" s="21"/>
      <c r="B41" s="22">
        <v>6</v>
      </c>
      <c r="C41" s="29" t="s">
        <v>40</v>
      </c>
      <c r="D41" s="39" t="s">
        <v>3</v>
      </c>
      <c r="E41" s="32">
        <v>28</v>
      </c>
      <c r="F41" s="45">
        <v>12850</v>
      </c>
      <c r="G41" s="75">
        <f t="shared" si="1"/>
        <v>108.94941634241246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5.75" customHeight="1">
      <c r="A42" s="21"/>
      <c r="B42" s="22">
        <v>7</v>
      </c>
      <c r="C42" s="29" t="s">
        <v>41</v>
      </c>
      <c r="D42" s="37" t="s">
        <v>4</v>
      </c>
      <c r="E42" s="32">
        <v>25</v>
      </c>
      <c r="F42" s="45">
        <v>7668</v>
      </c>
      <c r="G42" s="75">
        <f t="shared" si="1"/>
        <v>163.0151278038602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5.75" customHeight="1">
      <c r="A43" s="21"/>
      <c r="B43" s="22">
        <v>8</v>
      </c>
      <c r="C43" s="29" t="s">
        <v>42</v>
      </c>
      <c r="D43" s="39" t="s">
        <v>3</v>
      </c>
      <c r="E43" s="32">
        <v>22</v>
      </c>
      <c r="F43" s="45">
        <v>10568</v>
      </c>
      <c r="G43" s="75">
        <f t="shared" si="1"/>
        <v>104.0878122634368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5.75" customHeight="1">
      <c r="A44" s="21"/>
      <c r="B44" s="22">
        <v>9</v>
      </c>
      <c r="C44" s="29" t="s">
        <v>43</v>
      </c>
      <c r="D44" s="39" t="s">
        <v>3</v>
      </c>
      <c r="E44" s="32">
        <v>24</v>
      </c>
      <c r="F44" s="45">
        <v>14306</v>
      </c>
      <c r="G44" s="75">
        <f t="shared" si="1"/>
        <v>83.880889137424859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5.75" customHeight="1">
      <c r="A45" s="21"/>
      <c r="B45" s="22">
        <v>10</v>
      </c>
      <c r="C45" s="29" t="s">
        <v>44</v>
      </c>
      <c r="D45" s="39" t="s">
        <v>3</v>
      </c>
      <c r="E45" s="32">
        <v>18</v>
      </c>
      <c r="F45" s="45">
        <v>12626</v>
      </c>
      <c r="G45" s="75">
        <f t="shared" si="1"/>
        <v>71.281482654839223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5.75" customHeight="1">
      <c r="A46" s="18"/>
      <c r="B46" s="22">
        <v>11</v>
      </c>
      <c r="C46" s="29" t="s">
        <v>45</v>
      </c>
      <c r="D46" s="39" t="s">
        <v>3</v>
      </c>
      <c r="E46" s="32">
        <v>36</v>
      </c>
      <c r="F46" s="45">
        <v>13668</v>
      </c>
      <c r="G46" s="75">
        <f t="shared" si="1"/>
        <v>131.69446883230904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5.75" customHeight="1">
      <c r="A47" s="21"/>
      <c r="B47" s="22">
        <v>12</v>
      </c>
      <c r="C47" s="29" t="s">
        <v>46</v>
      </c>
      <c r="D47" s="40" t="s">
        <v>2</v>
      </c>
      <c r="E47" s="32">
        <v>15</v>
      </c>
      <c r="F47" s="45">
        <v>14889</v>
      </c>
      <c r="G47" s="75">
        <f t="shared" si="1"/>
        <v>50.372758412250661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.75" customHeight="1">
      <c r="A48" s="21"/>
      <c r="B48" s="22">
        <v>13</v>
      </c>
      <c r="C48" s="29" t="s">
        <v>47</v>
      </c>
      <c r="D48" s="39" t="s">
        <v>3</v>
      </c>
      <c r="E48" s="32">
        <v>41</v>
      </c>
      <c r="F48" s="45">
        <v>22583</v>
      </c>
      <c r="G48" s="75">
        <f t="shared" si="1"/>
        <v>90.776247619891066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5.75" customHeight="1">
      <c r="A49" s="21"/>
      <c r="B49" s="22">
        <v>14</v>
      </c>
      <c r="C49" s="29" t="s">
        <v>48</v>
      </c>
      <c r="D49" s="39" t="s">
        <v>3</v>
      </c>
      <c r="E49" s="32">
        <v>16</v>
      </c>
      <c r="F49" s="45">
        <v>11941</v>
      </c>
      <c r="G49" s="75">
        <f t="shared" si="1"/>
        <v>66.996063981241093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5.75" customHeight="1">
      <c r="A50" s="21"/>
      <c r="B50" s="22">
        <v>15</v>
      </c>
      <c r="C50" s="29" t="s">
        <v>49</v>
      </c>
      <c r="D50" s="39" t="s">
        <v>3</v>
      </c>
      <c r="E50" s="32">
        <v>43</v>
      </c>
      <c r="F50" s="45">
        <v>30147</v>
      </c>
      <c r="G50" s="75">
        <f t="shared" si="1"/>
        <v>71.317212326267949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5.75" customHeight="1">
      <c r="A51" s="79" t="s">
        <v>50</v>
      </c>
      <c r="B51" s="20"/>
      <c r="C51" s="28"/>
      <c r="D51" s="28" t="s">
        <v>3</v>
      </c>
      <c r="E51" s="23">
        <v>178</v>
      </c>
      <c r="F51" s="46">
        <f t="shared" ref="F51" si="4">SUM(F52:F59)</f>
        <v>142665</v>
      </c>
      <c r="G51" s="2">
        <f t="shared" si="1"/>
        <v>62.383906354046189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5.75" customHeight="1">
      <c r="A52" s="21"/>
      <c r="B52" s="22">
        <v>1</v>
      </c>
      <c r="C52" s="29" t="s">
        <v>51</v>
      </c>
      <c r="D52" s="40" t="s">
        <v>2</v>
      </c>
      <c r="E52" s="32">
        <v>29</v>
      </c>
      <c r="F52" s="45">
        <v>28577</v>
      </c>
      <c r="G52" s="75">
        <f t="shared" si="1"/>
        <v>50.740105679392521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5.75" customHeight="1">
      <c r="A53" s="21"/>
      <c r="B53" s="22">
        <v>2</v>
      </c>
      <c r="C53" s="29" t="s">
        <v>52</v>
      </c>
      <c r="D53" s="39" t="s">
        <v>3</v>
      </c>
      <c r="E53" s="32">
        <v>21</v>
      </c>
      <c r="F53" s="49">
        <v>11498</v>
      </c>
      <c r="G53" s="75">
        <f t="shared" si="1"/>
        <v>91.320229605148725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5.75" customHeight="1">
      <c r="A54" s="21"/>
      <c r="B54" s="22">
        <v>3</v>
      </c>
      <c r="C54" s="29" t="s">
        <v>53</v>
      </c>
      <c r="D54" s="39" t="s">
        <v>3</v>
      </c>
      <c r="E54" s="32">
        <v>40</v>
      </c>
      <c r="F54" s="49">
        <v>28171</v>
      </c>
      <c r="G54" s="75">
        <f t="shared" si="1"/>
        <v>70.994994852862874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5.75" customHeight="1">
      <c r="A55" s="21"/>
      <c r="B55" s="22">
        <v>4</v>
      </c>
      <c r="C55" s="29" t="s">
        <v>54</v>
      </c>
      <c r="D55" s="39" t="s">
        <v>3</v>
      </c>
      <c r="E55" s="32">
        <v>33</v>
      </c>
      <c r="F55" s="49">
        <v>15035</v>
      </c>
      <c r="G55" s="75">
        <f t="shared" si="1"/>
        <v>109.74393082806785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5.75" customHeight="1">
      <c r="A56" s="18"/>
      <c r="B56" s="22">
        <v>5</v>
      </c>
      <c r="C56" s="29" t="s">
        <v>55</v>
      </c>
      <c r="D56" s="40" t="s">
        <v>2</v>
      </c>
      <c r="E56" s="32">
        <v>15</v>
      </c>
      <c r="F56" s="49">
        <v>21325</v>
      </c>
      <c r="G56" s="75">
        <f t="shared" si="1"/>
        <v>35.169988276670573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5.75" customHeight="1">
      <c r="A57" s="21"/>
      <c r="B57" s="22">
        <v>6</v>
      </c>
      <c r="C57" s="29" t="s">
        <v>56</v>
      </c>
      <c r="D57" s="39" t="s">
        <v>3</v>
      </c>
      <c r="E57" s="32">
        <v>13</v>
      </c>
      <c r="F57" s="49">
        <v>11261</v>
      </c>
      <c r="G57" s="75">
        <f t="shared" si="1"/>
        <v>57.721339135067936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75" customHeight="1">
      <c r="A58" s="21"/>
      <c r="B58" s="22">
        <v>7</v>
      </c>
      <c r="C58" s="29" t="s">
        <v>57</v>
      </c>
      <c r="D58" s="39" t="s">
        <v>3</v>
      </c>
      <c r="E58" s="32">
        <v>21</v>
      </c>
      <c r="F58" s="49">
        <v>15373</v>
      </c>
      <c r="G58" s="75">
        <f t="shared" si="1"/>
        <v>68.301567683601121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5.75" customHeight="1">
      <c r="A59" s="21"/>
      <c r="B59" s="22">
        <v>8</v>
      </c>
      <c r="C59" s="29" t="s">
        <v>58</v>
      </c>
      <c r="D59" s="40" t="s">
        <v>2</v>
      </c>
      <c r="E59" s="32">
        <v>6</v>
      </c>
      <c r="F59" s="49">
        <v>11425</v>
      </c>
      <c r="G59" s="75">
        <f t="shared" si="1"/>
        <v>26.258205689277897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15.75" customHeight="1">
      <c r="A60" s="64" t="s">
        <v>59</v>
      </c>
      <c r="B60" s="20"/>
      <c r="C60" s="28"/>
      <c r="D60" s="28" t="s">
        <v>2</v>
      </c>
      <c r="E60" s="31">
        <v>90</v>
      </c>
      <c r="F60" s="46">
        <f>SUM(F61:F70)</f>
        <v>116680</v>
      </c>
      <c r="G60" s="2">
        <f t="shared" si="1"/>
        <v>38.567020911895781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15.75" customHeight="1">
      <c r="A61" s="21"/>
      <c r="B61" s="22">
        <v>1</v>
      </c>
      <c r="C61" s="29" t="s">
        <v>60</v>
      </c>
      <c r="D61" s="39" t="s">
        <v>3</v>
      </c>
      <c r="E61" s="32">
        <v>11</v>
      </c>
      <c r="F61" s="45">
        <v>9512</v>
      </c>
      <c r="G61" s="75">
        <f t="shared" si="1"/>
        <v>57.821698906644237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5.75" customHeight="1">
      <c r="A62" s="21"/>
      <c r="B62" s="22">
        <v>2</v>
      </c>
      <c r="C62" s="29" t="s">
        <v>61</v>
      </c>
      <c r="D62" s="40" t="s">
        <v>2</v>
      </c>
      <c r="E62" s="32">
        <v>12</v>
      </c>
      <c r="F62" s="45">
        <v>14356</v>
      </c>
      <c r="G62" s="75">
        <f t="shared" si="1"/>
        <v>41.794371691278904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.75" customHeight="1">
      <c r="A63" s="21"/>
      <c r="B63" s="22">
        <v>3</v>
      </c>
      <c r="C63" s="29" t="s">
        <v>62</v>
      </c>
      <c r="D63" s="40" t="s">
        <v>2</v>
      </c>
      <c r="E63" s="32">
        <v>12</v>
      </c>
      <c r="F63" s="45">
        <v>11794</v>
      </c>
      <c r="G63" s="75">
        <f t="shared" si="1"/>
        <v>50.873325419704926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15.75" customHeight="1">
      <c r="A64" s="21"/>
      <c r="B64" s="22">
        <v>4</v>
      </c>
      <c r="C64" s="29" t="s">
        <v>63</v>
      </c>
      <c r="D64" s="39" t="s">
        <v>3</v>
      </c>
      <c r="E64" s="32">
        <v>14</v>
      </c>
      <c r="F64" s="45">
        <v>11857</v>
      </c>
      <c r="G64" s="75">
        <f t="shared" si="1"/>
        <v>59.036855865733322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15.75" customHeight="1">
      <c r="A65" s="21"/>
      <c r="B65" s="22">
        <v>5</v>
      </c>
      <c r="C65" s="29" t="s">
        <v>64</v>
      </c>
      <c r="D65" s="39" t="s">
        <v>3</v>
      </c>
      <c r="E65" s="32">
        <v>16</v>
      </c>
      <c r="F65" s="45">
        <v>11152</v>
      </c>
      <c r="G65" s="75">
        <f t="shared" si="1"/>
        <v>71.736011477761835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5.75" customHeight="1">
      <c r="A66" s="21"/>
      <c r="B66" s="22">
        <v>6</v>
      </c>
      <c r="C66" s="29" t="s">
        <v>65</v>
      </c>
      <c r="D66" s="39" t="s">
        <v>3</v>
      </c>
      <c r="E66" s="32">
        <v>9</v>
      </c>
      <c r="F66" s="45">
        <v>7035</v>
      </c>
      <c r="G66" s="75">
        <f t="shared" si="1"/>
        <v>63.965884861407254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5.75" customHeight="1">
      <c r="A67" s="21"/>
      <c r="B67" s="22">
        <v>7</v>
      </c>
      <c r="C67" s="29" t="s">
        <v>66</v>
      </c>
      <c r="D67" s="40" t="s">
        <v>2</v>
      </c>
      <c r="E67" s="32">
        <v>8</v>
      </c>
      <c r="F67" s="45">
        <v>14101</v>
      </c>
      <c r="G67" s="75">
        <f t="shared" si="1"/>
        <v>28.366782497695198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5.75" customHeight="1">
      <c r="A68" s="18"/>
      <c r="B68" s="22">
        <v>8</v>
      </c>
      <c r="C68" s="29" t="s">
        <v>67</v>
      </c>
      <c r="D68" s="38" t="s">
        <v>1</v>
      </c>
      <c r="E68" s="32">
        <v>0</v>
      </c>
      <c r="F68" s="45">
        <v>15389</v>
      </c>
      <c r="G68" s="75">
        <f t="shared" si="1"/>
        <v>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5.75" customHeight="1">
      <c r="A69" s="24"/>
      <c r="B69" s="22">
        <v>9</v>
      </c>
      <c r="C69" s="29" t="s">
        <v>68</v>
      </c>
      <c r="D69" s="40" t="s">
        <v>2</v>
      </c>
      <c r="E69" s="32">
        <v>5</v>
      </c>
      <c r="F69" s="45">
        <v>10226</v>
      </c>
      <c r="G69" s="75">
        <f t="shared" si="1"/>
        <v>24.447486798357129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5.75" customHeight="1">
      <c r="A70" s="21"/>
      <c r="B70" s="22">
        <v>10</v>
      </c>
      <c r="C70" s="29" t="s">
        <v>69</v>
      </c>
      <c r="D70" s="38" t="s">
        <v>1</v>
      </c>
      <c r="E70" s="32">
        <v>3</v>
      </c>
      <c r="F70" s="45">
        <v>11258</v>
      </c>
      <c r="G70" s="75">
        <f t="shared" si="1"/>
        <v>13.323858589447504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5.75" customHeight="1">
      <c r="A71" s="79" t="s">
        <v>70</v>
      </c>
      <c r="B71" s="20"/>
      <c r="C71" s="28"/>
      <c r="D71" s="28" t="s">
        <v>3</v>
      </c>
      <c r="E71" s="31">
        <v>72</v>
      </c>
      <c r="F71" s="46">
        <f t="shared" ref="F71" si="5">SUM(F72:F77)</f>
        <v>51551</v>
      </c>
      <c r="G71" s="2">
        <f t="shared" si="1"/>
        <v>69.833756862136525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5.75" customHeight="1">
      <c r="A72" s="21"/>
      <c r="B72" s="22">
        <v>1</v>
      </c>
      <c r="C72" s="29" t="s">
        <v>71</v>
      </c>
      <c r="D72" s="38" t="s">
        <v>1</v>
      </c>
      <c r="E72" s="32">
        <v>2</v>
      </c>
      <c r="F72" s="45">
        <v>6450</v>
      </c>
      <c r="G72" s="75">
        <f t="shared" si="1"/>
        <v>15.503875968992249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5.75" customHeight="1">
      <c r="A73" s="21"/>
      <c r="B73" s="22">
        <v>2</v>
      </c>
      <c r="C73" s="29" t="s">
        <v>72</v>
      </c>
      <c r="D73" s="40" t="s">
        <v>2</v>
      </c>
      <c r="E73" s="32">
        <v>6</v>
      </c>
      <c r="F73" s="45">
        <v>14269</v>
      </c>
      <c r="G73" s="75">
        <f t="shared" si="1"/>
        <v>21.024598780573271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5.75" customHeight="1">
      <c r="A74" s="21"/>
      <c r="B74" s="22">
        <v>3</v>
      </c>
      <c r="C74" s="29" t="s">
        <v>73</v>
      </c>
      <c r="D74" s="39" t="s">
        <v>3</v>
      </c>
      <c r="E74" s="32">
        <v>8</v>
      </c>
      <c r="F74" s="45">
        <v>4178</v>
      </c>
      <c r="G74" s="75">
        <f t="shared" si="1"/>
        <v>95.73958831977022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15.75" customHeight="1">
      <c r="A75" s="21"/>
      <c r="B75" s="22">
        <v>4</v>
      </c>
      <c r="C75" s="29" t="s">
        <v>74</v>
      </c>
      <c r="D75" s="39" t="s">
        <v>3</v>
      </c>
      <c r="E75" s="32">
        <v>20</v>
      </c>
      <c r="F75" s="45">
        <v>7823</v>
      </c>
      <c r="G75" s="75">
        <f t="shared" si="1"/>
        <v>127.82819890067749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>
      <c r="A76" s="18"/>
      <c r="B76" s="22">
        <v>5</v>
      </c>
      <c r="C76" s="29" t="s">
        <v>75</v>
      </c>
      <c r="D76" s="40" t="s">
        <v>2</v>
      </c>
      <c r="E76" s="32">
        <v>10</v>
      </c>
      <c r="F76" s="45">
        <v>9981</v>
      </c>
      <c r="G76" s="75">
        <f t="shared" si="1"/>
        <v>50.09518084360284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>
      <c r="A77" s="21"/>
      <c r="B77" s="22">
        <v>6</v>
      </c>
      <c r="C77" s="29" t="s">
        <v>76</v>
      </c>
      <c r="D77" s="39" t="s">
        <v>3</v>
      </c>
      <c r="E77" s="32">
        <v>15</v>
      </c>
      <c r="F77" s="45">
        <v>8850</v>
      </c>
      <c r="G77" s="75">
        <f t="shared" si="1"/>
        <v>84.745762711864401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>
      <c r="A78" s="79" t="s">
        <v>77</v>
      </c>
      <c r="B78" s="20"/>
      <c r="C78" s="28"/>
      <c r="D78" s="28" t="s">
        <v>3</v>
      </c>
      <c r="E78" s="31">
        <v>115</v>
      </c>
      <c r="F78" s="46">
        <f t="shared" ref="F78" si="6">SUM(F79:F84)</f>
        <v>59983</v>
      </c>
      <c r="G78" s="2">
        <f t="shared" ref="G78:G141" si="7">(E78)/(F78*2)*100000</f>
        <v>95.860493806578532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>
      <c r="A79" s="21"/>
      <c r="B79" s="22">
        <v>1</v>
      </c>
      <c r="C79" s="29" t="s">
        <v>78</v>
      </c>
      <c r="D79" s="37" t="s">
        <v>4</v>
      </c>
      <c r="E79" s="32">
        <v>36</v>
      </c>
      <c r="F79" s="45">
        <v>11308</v>
      </c>
      <c r="G79" s="75">
        <f t="shared" si="7"/>
        <v>159.17934205871947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>
      <c r="A80" s="21"/>
      <c r="B80" s="22">
        <v>2</v>
      </c>
      <c r="C80" s="29" t="s">
        <v>79</v>
      </c>
      <c r="D80" s="40" t="s">
        <v>2</v>
      </c>
      <c r="E80" s="32">
        <v>10</v>
      </c>
      <c r="F80" s="45">
        <v>12041</v>
      </c>
      <c r="G80" s="75">
        <f t="shared" si="7"/>
        <v>41.524790299808984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>
      <c r="A81" s="21"/>
      <c r="B81" s="22">
        <v>3</v>
      </c>
      <c r="C81" s="29" t="s">
        <v>80</v>
      </c>
      <c r="D81" s="39" t="s">
        <v>3</v>
      </c>
      <c r="E81" s="32">
        <v>21</v>
      </c>
      <c r="F81" s="45">
        <v>10430</v>
      </c>
      <c r="G81" s="75">
        <f t="shared" si="7"/>
        <v>100.67114093959732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>
      <c r="A82" s="21"/>
      <c r="B82" s="22">
        <v>4</v>
      </c>
      <c r="C82" s="29" t="s">
        <v>81</v>
      </c>
      <c r="D82" s="39" t="s">
        <v>3</v>
      </c>
      <c r="E82" s="32">
        <v>9</v>
      </c>
      <c r="F82" s="45">
        <v>6421</v>
      </c>
      <c r="G82" s="75">
        <f t="shared" si="7"/>
        <v>70.08254166017754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>
      <c r="A83" s="21"/>
      <c r="B83" s="22">
        <v>5</v>
      </c>
      <c r="C83" s="29" t="s">
        <v>82</v>
      </c>
      <c r="D83" s="39" t="s">
        <v>3</v>
      </c>
      <c r="E83" s="32">
        <v>24</v>
      </c>
      <c r="F83" s="45">
        <v>14655</v>
      </c>
      <c r="G83" s="75">
        <f t="shared" si="7"/>
        <v>81.883316274309109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>
      <c r="A84" s="21"/>
      <c r="B84" s="22">
        <v>6</v>
      </c>
      <c r="C84" s="29" t="s">
        <v>83</v>
      </c>
      <c r="D84" s="39" t="s">
        <v>3</v>
      </c>
      <c r="E84" s="33">
        <v>15</v>
      </c>
      <c r="F84" s="45">
        <v>5128</v>
      </c>
      <c r="G84" s="75">
        <f t="shared" si="7"/>
        <v>146.25585023400936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>
      <c r="A85" s="79" t="s">
        <v>84</v>
      </c>
      <c r="B85" s="20"/>
      <c r="C85" s="28"/>
      <c r="D85" s="28" t="s">
        <v>3</v>
      </c>
      <c r="E85" s="31">
        <v>900</v>
      </c>
      <c r="F85" s="46">
        <f t="shared" ref="F85" si="8">SUM(F86:F122)</f>
        <v>352029</v>
      </c>
      <c r="G85" s="2">
        <f t="shared" si="7"/>
        <v>127.83037761093547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>
      <c r="A86" s="21"/>
      <c r="B86" s="22">
        <v>1</v>
      </c>
      <c r="C86" s="29" t="s">
        <v>85</v>
      </c>
      <c r="D86" s="40" t="s">
        <v>2</v>
      </c>
      <c r="E86" s="32">
        <v>3</v>
      </c>
      <c r="F86" s="50">
        <v>5123</v>
      </c>
      <c r="G86" s="75">
        <f t="shared" si="7"/>
        <v>29.279718914698417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>
      <c r="A87" s="18"/>
      <c r="B87" s="25">
        <v>2</v>
      </c>
      <c r="C87" s="29" t="s">
        <v>86</v>
      </c>
      <c r="D87" s="40" t="s">
        <v>2</v>
      </c>
      <c r="E87" s="32">
        <v>11</v>
      </c>
      <c r="F87" s="51">
        <v>11969</v>
      </c>
      <c r="G87" s="75">
        <f t="shared" si="7"/>
        <v>45.95204277717437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>
      <c r="A88" s="21"/>
      <c r="B88" s="22">
        <v>3</v>
      </c>
      <c r="C88" s="29" t="s">
        <v>87</v>
      </c>
      <c r="D88" s="39" t="s">
        <v>3</v>
      </c>
      <c r="E88" s="32">
        <v>12</v>
      </c>
      <c r="F88" s="51">
        <v>10611</v>
      </c>
      <c r="G88" s="75">
        <f t="shared" si="7"/>
        <v>56.545094713033642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>
      <c r="A89" s="21"/>
      <c r="B89" s="25">
        <v>4</v>
      </c>
      <c r="C89" s="29" t="s">
        <v>88</v>
      </c>
      <c r="D89" s="37" t="s">
        <v>4</v>
      </c>
      <c r="E89" s="32">
        <v>25</v>
      </c>
      <c r="F89" s="51">
        <v>6252</v>
      </c>
      <c r="G89" s="75">
        <f t="shared" si="7"/>
        <v>199.93602047344851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>
      <c r="A90" s="21"/>
      <c r="B90" s="22">
        <v>5</v>
      </c>
      <c r="C90" s="29" t="s">
        <v>89</v>
      </c>
      <c r="D90" s="39" t="s">
        <v>3</v>
      </c>
      <c r="E90" s="32">
        <v>21</v>
      </c>
      <c r="F90" s="51">
        <v>10718</v>
      </c>
      <c r="G90" s="75">
        <f t="shared" si="7"/>
        <v>97.96603844000748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>
      <c r="A91" s="21"/>
      <c r="B91" s="25">
        <v>6</v>
      </c>
      <c r="C91" s="29" t="s">
        <v>90</v>
      </c>
      <c r="D91" s="39" t="s">
        <v>3</v>
      </c>
      <c r="E91" s="32">
        <v>21</v>
      </c>
      <c r="F91" s="51">
        <v>10985</v>
      </c>
      <c r="G91" s="75">
        <f t="shared" si="7"/>
        <v>95.584888484296769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>
      <c r="A92" s="21"/>
      <c r="B92" s="22">
        <v>7</v>
      </c>
      <c r="C92" s="29" t="s">
        <v>91</v>
      </c>
      <c r="D92" s="39" t="s">
        <v>3</v>
      </c>
      <c r="E92" s="32">
        <v>23</v>
      </c>
      <c r="F92" s="51">
        <v>11629</v>
      </c>
      <c r="G92" s="75">
        <f t="shared" si="7"/>
        <v>98.890704273798264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>
      <c r="A93" s="21"/>
      <c r="B93" s="25">
        <v>8</v>
      </c>
      <c r="C93" s="29" t="s">
        <v>92</v>
      </c>
      <c r="D93" s="38" t="s">
        <v>1</v>
      </c>
      <c r="E93" s="32">
        <v>1</v>
      </c>
      <c r="F93" s="51">
        <v>2924</v>
      </c>
      <c r="G93" s="75">
        <f t="shared" si="7"/>
        <v>17.09986320109439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>
      <c r="A94" s="21"/>
      <c r="B94" s="22">
        <v>9</v>
      </c>
      <c r="C94" s="29" t="s">
        <v>93</v>
      </c>
      <c r="D94" s="40" t="s">
        <v>2</v>
      </c>
      <c r="E94" s="32">
        <v>3</v>
      </c>
      <c r="F94" s="51">
        <v>4132</v>
      </c>
      <c r="G94" s="75">
        <f t="shared" si="7"/>
        <v>36.302032913843178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>
      <c r="A95" s="21"/>
      <c r="B95" s="25">
        <v>10</v>
      </c>
      <c r="C95" s="29" t="s">
        <v>94</v>
      </c>
      <c r="D95" s="38" t="s">
        <v>1</v>
      </c>
      <c r="E95" s="32">
        <v>2</v>
      </c>
      <c r="F95" s="51">
        <v>5394</v>
      </c>
      <c r="G95" s="75">
        <f t="shared" si="7"/>
        <v>18.53911753800519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>
      <c r="A96" s="21"/>
      <c r="B96" s="22">
        <v>11</v>
      </c>
      <c r="C96" s="29" t="s">
        <v>95</v>
      </c>
      <c r="D96" s="39" t="s">
        <v>3</v>
      </c>
      <c r="E96" s="32">
        <v>15</v>
      </c>
      <c r="F96" s="51">
        <v>11091</v>
      </c>
      <c r="G96" s="75">
        <f t="shared" si="7"/>
        <v>67.622396537733295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>
      <c r="A97" s="21"/>
      <c r="B97" s="25">
        <v>12</v>
      </c>
      <c r="C97" s="29" t="s">
        <v>96</v>
      </c>
      <c r="D97" s="39" t="s">
        <v>3</v>
      </c>
      <c r="E97" s="32">
        <v>11</v>
      </c>
      <c r="F97" s="51">
        <v>6851</v>
      </c>
      <c r="G97" s="75">
        <f t="shared" si="7"/>
        <v>80.280251058239671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>
      <c r="A98" s="21"/>
      <c r="B98" s="22">
        <v>13</v>
      </c>
      <c r="C98" s="29" t="s">
        <v>240</v>
      </c>
      <c r="D98" s="39" t="s">
        <v>3</v>
      </c>
      <c r="E98" s="32">
        <v>21</v>
      </c>
      <c r="F98" s="51">
        <v>10608</v>
      </c>
      <c r="G98" s="75">
        <f t="shared" si="7"/>
        <v>98.981900452488688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>
      <c r="A99" s="21"/>
      <c r="B99" s="25">
        <v>14</v>
      </c>
      <c r="C99" s="29" t="s">
        <v>97</v>
      </c>
      <c r="D99" s="39" t="s">
        <v>3</v>
      </c>
      <c r="E99" s="32">
        <v>21</v>
      </c>
      <c r="F99" s="51">
        <v>10463</v>
      </c>
      <c r="G99" s="75">
        <f t="shared" si="7"/>
        <v>100.35362706680684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>
      <c r="A100" s="21"/>
      <c r="B100" s="22">
        <v>15</v>
      </c>
      <c r="C100" s="29" t="s">
        <v>98</v>
      </c>
      <c r="D100" s="37" t="s">
        <v>4</v>
      </c>
      <c r="E100" s="32">
        <v>41</v>
      </c>
      <c r="F100" s="51">
        <v>10680</v>
      </c>
      <c r="G100" s="75">
        <f t="shared" si="7"/>
        <v>191.94756554307116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>
      <c r="A101" s="26"/>
      <c r="B101" s="25">
        <v>16</v>
      </c>
      <c r="C101" s="29" t="s">
        <v>99</v>
      </c>
      <c r="D101" s="39" t="s">
        <v>3</v>
      </c>
      <c r="E101" s="32">
        <v>20</v>
      </c>
      <c r="F101" s="51">
        <v>8331</v>
      </c>
      <c r="G101" s="75">
        <f t="shared" si="7"/>
        <v>120.03360941063498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>
      <c r="A102" s="26"/>
      <c r="B102" s="22">
        <v>17</v>
      </c>
      <c r="C102" s="29" t="s">
        <v>100</v>
      </c>
      <c r="D102" s="39" t="s">
        <v>3</v>
      </c>
      <c r="E102" s="32">
        <v>30</v>
      </c>
      <c r="F102" s="51">
        <v>11592</v>
      </c>
      <c r="G102" s="75">
        <f t="shared" si="7"/>
        <v>129.39958592132504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>
      <c r="A103" s="26"/>
      <c r="B103" s="25">
        <v>18</v>
      </c>
      <c r="C103" s="29" t="s">
        <v>101</v>
      </c>
      <c r="D103" s="39" t="s">
        <v>3</v>
      </c>
      <c r="E103" s="32">
        <v>8</v>
      </c>
      <c r="F103" s="51">
        <v>6906</v>
      </c>
      <c r="G103" s="75">
        <f t="shared" si="7"/>
        <v>57.920648711265564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>
      <c r="A104" s="26"/>
      <c r="B104" s="22">
        <v>19</v>
      </c>
      <c r="C104" s="29" t="s">
        <v>102</v>
      </c>
      <c r="D104" s="39" t="s">
        <v>3</v>
      </c>
      <c r="E104" s="32">
        <v>17</v>
      </c>
      <c r="F104" s="51">
        <v>7632</v>
      </c>
      <c r="G104" s="75">
        <f t="shared" si="7"/>
        <v>111.37316561844862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>
      <c r="A105" s="26"/>
      <c r="B105" s="25">
        <v>20</v>
      </c>
      <c r="C105" s="29" t="s">
        <v>103</v>
      </c>
      <c r="D105" s="39" t="s">
        <v>3</v>
      </c>
      <c r="E105" s="32">
        <v>29</v>
      </c>
      <c r="F105" s="51">
        <v>12656</v>
      </c>
      <c r="G105" s="75">
        <f t="shared" si="7"/>
        <v>114.57016434892542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>
      <c r="A106" s="26"/>
      <c r="B106" s="22">
        <v>21</v>
      </c>
      <c r="C106" s="29" t="s">
        <v>104</v>
      </c>
      <c r="D106" s="40" t="s">
        <v>2</v>
      </c>
      <c r="E106" s="32">
        <v>6</v>
      </c>
      <c r="F106" s="51">
        <v>6140</v>
      </c>
      <c r="G106" s="75">
        <f t="shared" si="7"/>
        <v>48.859934853420199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>
      <c r="A107" s="26"/>
      <c r="B107" s="25">
        <v>22</v>
      </c>
      <c r="C107" s="29" t="s">
        <v>105</v>
      </c>
      <c r="D107" s="40" t="s">
        <v>2</v>
      </c>
      <c r="E107" s="32">
        <v>15</v>
      </c>
      <c r="F107" s="51">
        <v>15206</v>
      </c>
      <c r="G107" s="75">
        <f t="shared" si="7"/>
        <v>49.322635801657235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>
      <c r="A108" s="26"/>
      <c r="B108" s="22">
        <v>23</v>
      </c>
      <c r="C108" s="29" t="s">
        <v>106</v>
      </c>
      <c r="D108" s="39" t="s">
        <v>3</v>
      </c>
      <c r="E108" s="32">
        <v>24</v>
      </c>
      <c r="F108" s="51">
        <v>12817</v>
      </c>
      <c r="G108" s="75">
        <f t="shared" si="7"/>
        <v>93.625653429039559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>
      <c r="A109" s="26"/>
      <c r="B109" s="25">
        <v>24</v>
      </c>
      <c r="C109" s="29" t="s">
        <v>107</v>
      </c>
      <c r="D109" s="37" t="s">
        <v>4</v>
      </c>
      <c r="E109" s="32">
        <v>58</v>
      </c>
      <c r="F109" s="51">
        <v>14621</v>
      </c>
      <c r="G109" s="75">
        <f t="shared" si="7"/>
        <v>198.34484645373092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>
      <c r="A110" s="26"/>
      <c r="B110" s="22">
        <v>25</v>
      </c>
      <c r="C110" s="29" t="s">
        <v>108</v>
      </c>
      <c r="D110" s="40" t="s">
        <v>2</v>
      </c>
      <c r="E110" s="32">
        <v>6</v>
      </c>
      <c r="F110" s="51">
        <v>8035</v>
      </c>
      <c r="G110" s="75">
        <f t="shared" si="7"/>
        <v>37.336652146857503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>
      <c r="A111" s="26"/>
      <c r="B111" s="25">
        <v>26</v>
      </c>
      <c r="C111" s="29" t="s">
        <v>109</v>
      </c>
      <c r="D111" s="39" t="s">
        <v>3</v>
      </c>
      <c r="E111" s="32">
        <v>12</v>
      </c>
      <c r="F111" s="51">
        <v>7167</v>
      </c>
      <c r="G111" s="75">
        <f t="shared" si="7"/>
        <v>83.717036416910844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>
      <c r="A112" s="26"/>
      <c r="B112" s="22">
        <v>27</v>
      </c>
      <c r="C112" s="29" t="s">
        <v>110</v>
      </c>
      <c r="D112" s="40" t="s">
        <v>2</v>
      </c>
      <c r="E112" s="32">
        <v>4</v>
      </c>
      <c r="F112" s="51">
        <v>7558</v>
      </c>
      <c r="G112" s="75">
        <f t="shared" si="7"/>
        <v>26.462026991267528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>
      <c r="A113" s="26"/>
      <c r="B113" s="25">
        <v>28</v>
      </c>
      <c r="C113" s="29" t="s">
        <v>111</v>
      </c>
      <c r="D113" s="38" t="s">
        <v>1</v>
      </c>
      <c r="E113" s="32">
        <v>3</v>
      </c>
      <c r="F113" s="51">
        <v>13090</v>
      </c>
      <c r="G113" s="75">
        <f t="shared" si="7"/>
        <v>11.45912910618793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>
      <c r="A114" s="26"/>
      <c r="B114" s="22">
        <v>29</v>
      </c>
      <c r="C114" s="29" t="s">
        <v>112</v>
      </c>
      <c r="D114" s="39" t="s">
        <v>3</v>
      </c>
      <c r="E114" s="32">
        <v>27</v>
      </c>
      <c r="F114" s="51">
        <v>11867</v>
      </c>
      <c r="G114" s="75">
        <f t="shared" si="7"/>
        <v>113.7608494143423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>
      <c r="A115" s="26"/>
      <c r="B115" s="25">
        <v>30</v>
      </c>
      <c r="C115" s="29" t="s">
        <v>113</v>
      </c>
      <c r="D115" s="37" t="s">
        <v>4</v>
      </c>
      <c r="E115" s="32">
        <v>50</v>
      </c>
      <c r="F115" s="51">
        <v>11832</v>
      </c>
      <c r="G115" s="75">
        <f t="shared" si="7"/>
        <v>211.29141311697092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>
      <c r="A116" s="26"/>
      <c r="B116" s="22">
        <v>31</v>
      </c>
      <c r="C116" s="29" t="s">
        <v>114</v>
      </c>
      <c r="D116" s="39" t="s">
        <v>3</v>
      </c>
      <c r="E116" s="32">
        <v>13</v>
      </c>
      <c r="F116" s="51">
        <v>8842</v>
      </c>
      <c r="G116" s="75">
        <f t="shared" si="7"/>
        <v>73.51277991404659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>
      <c r="A117" s="26"/>
      <c r="B117" s="25">
        <v>32</v>
      </c>
      <c r="C117" s="29" t="s">
        <v>115</v>
      </c>
      <c r="D117" s="39" t="s">
        <v>3</v>
      </c>
      <c r="E117" s="32">
        <v>19</v>
      </c>
      <c r="F117" s="51">
        <v>14503</v>
      </c>
      <c r="G117" s="75">
        <f t="shared" si="7"/>
        <v>65.503688891953388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>
      <c r="A118" s="26"/>
      <c r="B118" s="22">
        <v>33</v>
      </c>
      <c r="C118" s="29" t="s">
        <v>116</v>
      </c>
      <c r="D118" s="37" t="s">
        <v>4</v>
      </c>
      <c r="E118" s="32">
        <v>47</v>
      </c>
      <c r="F118" s="51">
        <v>8125</v>
      </c>
      <c r="G118" s="75">
        <f t="shared" si="7"/>
        <v>289.23076923076923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>
      <c r="A119" s="26"/>
      <c r="B119" s="25">
        <v>34</v>
      </c>
      <c r="C119" s="29" t="s">
        <v>117</v>
      </c>
      <c r="D119" s="37" t="s">
        <v>4</v>
      </c>
      <c r="E119" s="32">
        <v>35</v>
      </c>
      <c r="F119" s="51">
        <v>5871</v>
      </c>
      <c r="G119" s="75">
        <f t="shared" si="7"/>
        <v>298.07528530063018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>
      <c r="A120" s="26"/>
      <c r="B120" s="22">
        <v>35</v>
      </c>
      <c r="C120" s="29" t="s">
        <v>118</v>
      </c>
      <c r="D120" s="37" t="s">
        <v>4</v>
      </c>
      <c r="E120" s="32">
        <v>49</v>
      </c>
      <c r="F120" s="51">
        <v>11887</v>
      </c>
      <c r="G120" s="75">
        <f t="shared" si="7"/>
        <v>206.10751240851349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>
      <c r="A121" s="26"/>
      <c r="B121" s="25">
        <v>36</v>
      </c>
      <c r="C121" s="29" t="s">
        <v>119</v>
      </c>
      <c r="D121" s="37" t="s">
        <v>4</v>
      </c>
      <c r="E121" s="32">
        <v>32</v>
      </c>
      <c r="F121" s="51">
        <v>9000</v>
      </c>
      <c r="G121" s="75">
        <f t="shared" si="7"/>
        <v>177.7777777777778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>
      <c r="A122" s="26"/>
      <c r="B122" s="22">
        <v>37</v>
      </c>
      <c r="C122" s="29" t="s">
        <v>120</v>
      </c>
      <c r="D122" s="39" t="s">
        <v>3</v>
      </c>
      <c r="E122" s="32">
        <v>16</v>
      </c>
      <c r="F122" s="51">
        <v>8921</v>
      </c>
      <c r="G122" s="75">
        <f t="shared" si="7"/>
        <v>89.676045286402868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>
      <c r="A123" s="77" t="s">
        <v>121</v>
      </c>
      <c r="B123" s="20"/>
      <c r="C123" s="28"/>
      <c r="D123" s="28" t="s">
        <v>4</v>
      </c>
      <c r="E123" s="31">
        <v>591</v>
      </c>
      <c r="F123" s="46">
        <f t="shared" ref="F123" si="9">SUM(F124:F139)</f>
        <v>197085</v>
      </c>
      <c r="G123" s="2">
        <f t="shared" si="7"/>
        <v>149.93530710099705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>
      <c r="A124" s="26"/>
      <c r="B124" s="22">
        <v>1</v>
      </c>
      <c r="C124" s="29" t="s">
        <v>122</v>
      </c>
      <c r="D124" s="40" t="s">
        <v>2</v>
      </c>
      <c r="E124" s="32">
        <v>16</v>
      </c>
      <c r="F124" s="45">
        <v>27731</v>
      </c>
      <c r="G124" s="75">
        <f t="shared" si="7"/>
        <v>28.848581010421547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>
      <c r="A125" s="26"/>
      <c r="B125" s="22">
        <v>2</v>
      </c>
      <c r="C125" s="29" t="s">
        <v>123</v>
      </c>
      <c r="D125" s="37" t="s">
        <v>4</v>
      </c>
      <c r="E125" s="32">
        <v>59</v>
      </c>
      <c r="F125" s="45">
        <v>8685</v>
      </c>
      <c r="G125" s="75">
        <f t="shared" si="7"/>
        <v>339.66609096142776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>
      <c r="A126" s="26"/>
      <c r="B126" s="22">
        <v>3</v>
      </c>
      <c r="C126" s="29" t="s">
        <v>124</v>
      </c>
      <c r="D126" s="40" t="s">
        <v>2</v>
      </c>
      <c r="E126" s="32">
        <v>10</v>
      </c>
      <c r="F126" s="45">
        <v>13427</v>
      </c>
      <c r="G126" s="75">
        <f t="shared" si="7"/>
        <v>37.23840023832576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>
      <c r="A127" s="26"/>
      <c r="B127" s="22">
        <v>4</v>
      </c>
      <c r="C127" s="29" t="s">
        <v>125</v>
      </c>
      <c r="D127" s="39" t="s">
        <v>3</v>
      </c>
      <c r="E127" s="32">
        <v>23</v>
      </c>
      <c r="F127" s="45">
        <v>12583</v>
      </c>
      <c r="G127" s="75">
        <f t="shared" si="7"/>
        <v>91.393149487403633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>
      <c r="A128" s="26"/>
      <c r="B128" s="22">
        <v>5</v>
      </c>
      <c r="C128" s="29" t="s">
        <v>126</v>
      </c>
      <c r="D128" s="37" t="s">
        <v>4</v>
      </c>
      <c r="E128" s="32">
        <v>191</v>
      </c>
      <c r="F128" s="45">
        <v>6777</v>
      </c>
      <c r="G128" s="75">
        <f t="shared" si="7"/>
        <v>1409.1781024051941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>
      <c r="A129" s="26"/>
      <c r="B129" s="22">
        <v>6</v>
      </c>
      <c r="C129" s="29" t="s">
        <v>127</v>
      </c>
      <c r="D129" s="39" t="s">
        <v>3</v>
      </c>
      <c r="E129" s="32">
        <v>22</v>
      </c>
      <c r="F129" s="45">
        <v>12012</v>
      </c>
      <c r="G129" s="75">
        <f t="shared" si="7"/>
        <v>91.575091575091577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>
      <c r="A130" s="26"/>
      <c r="B130" s="22">
        <v>7</v>
      </c>
      <c r="C130" s="29" t="s">
        <v>128</v>
      </c>
      <c r="D130" s="40" t="s">
        <v>2</v>
      </c>
      <c r="E130" s="32">
        <v>8</v>
      </c>
      <c r="F130" s="45">
        <v>18515</v>
      </c>
      <c r="G130" s="75">
        <f t="shared" si="7"/>
        <v>21.60410477990818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>
      <c r="A131" s="26"/>
      <c r="B131" s="22">
        <v>8</v>
      </c>
      <c r="C131" s="29" t="s">
        <v>129</v>
      </c>
      <c r="D131" s="39" t="s">
        <v>3</v>
      </c>
      <c r="E131" s="32">
        <v>16</v>
      </c>
      <c r="F131" s="45">
        <v>11305</v>
      </c>
      <c r="G131" s="75">
        <f t="shared" si="7"/>
        <v>70.765148164528981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>
      <c r="A132" s="26"/>
      <c r="B132" s="22">
        <v>9</v>
      </c>
      <c r="C132" s="29" t="s">
        <v>130</v>
      </c>
      <c r="D132" s="37" t="s">
        <v>4</v>
      </c>
      <c r="E132" s="32">
        <v>40</v>
      </c>
      <c r="F132" s="45">
        <v>13133</v>
      </c>
      <c r="G132" s="75">
        <f t="shared" si="7"/>
        <v>152.2881291403335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>
      <c r="A133" s="26"/>
      <c r="B133" s="22">
        <v>10</v>
      </c>
      <c r="C133" s="29" t="s">
        <v>131</v>
      </c>
      <c r="D133" s="39" t="s">
        <v>3</v>
      </c>
      <c r="E133" s="32">
        <v>11</v>
      </c>
      <c r="F133" s="45">
        <v>8112</v>
      </c>
      <c r="G133" s="75">
        <f t="shared" si="7"/>
        <v>67.800788954635109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>
      <c r="A134" s="26"/>
      <c r="B134" s="22">
        <v>11</v>
      </c>
      <c r="C134" s="29" t="s">
        <v>132</v>
      </c>
      <c r="D134" s="39" t="s">
        <v>3</v>
      </c>
      <c r="E134" s="32">
        <v>24</v>
      </c>
      <c r="F134" s="45">
        <v>8962</v>
      </c>
      <c r="G134" s="75">
        <f t="shared" si="7"/>
        <v>133.89868332961393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>
      <c r="A135" s="26"/>
      <c r="B135" s="22">
        <v>12</v>
      </c>
      <c r="C135" s="29" t="s">
        <v>133</v>
      </c>
      <c r="D135" s="38" t="s">
        <v>1</v>
      </c>
      <c r="E135" s="32">
        <v>2</v>
      </c>
      <c r="F135" s="45">
        <v>13170</v>
      </c>
      <c r="G135" s="75">
        <f t="shared" si="7"/>
        <v>7.5930144267274109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>
      <c r="A136" s="26"/>
      <c r="B136" s="22">
        <v>13</v>
      </c>
      <c r="C136" s="29" t="s">
        <v>134</v>
      </c>
      <c r="D136" s="39" t="s">
        <v>3</v>
      </c>
      <c r="E136" s="32">
        <v>19</v>
      </c>
      <c r="F136" s="45">
        <v>9186</v>
      </c>
      <c r="G136" s="75">
        <f t="shared" si="7"/>
        <v>103.41824515567167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>
      <c r="A137" s="26"/>
      <c r="B137" s="22">
        <v>14</v>
      </c>
      <c r="C137" s="29" t="s">
        <v>135</v>
      </c>
      <c r="D137" s="40" t="s">
        <v>2</v>
      </c>
      <c r="E137" s="32">
        <v>9</v>
      </c>
      <c r="F137" s="45">
        <v>11322</v>
      </c>
      <c r="G137" s="75">
        <f t="shared" si="7"/>
        <v>39.745627980922102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>
      <c r="A138" s="26"/>
      <c r="B138" s="22">
        <v>15</v>
      </c>
      <c r="C138" s="29" t="s">
        <v>136</v>
      </c>
      <c r="D138" s="37" t="s">
        <v>4</v>
      </c>
      <c r="E138" s="32">
        <v>75</v>
      </c>
      <c r="F138" s="45">
        <v>10133</v>
      </c>
      <c r="G138" s="75">
        <f t="shared" si="7"/>
        <v>370.07796309089116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>
      <c r="A139" s="26"/>
      <c r="B139" s="22">
        <v>16</v>
      </c>
      <c r="C139" s="29" t="s">
        <v>137</v>
      </c>
      <c r="D139" s="38" t="s">
        <v>1</v>
      </c>
      <c r="E139" s="32">
        <v>3</v>
      </c>
      <c r="F139" s="45">
        <v>12032</v>
      </c>
      <c r="G139" s="75">
        <f t="shared" si="7"/>
        <v>12.466755319148936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>
      <c r="A140" s="64" t="s">
        <v>138</v>
      </c>
      <c r="B140" s="20"/>
      <c r="C140" s="28"/>
      <c r="D140" s="28" t="s">
        <v>2</v>
      </c>
      <c r="E140" s="31">
        <v>102</v>
      </c>
      <c r="F140" s="46">
        <f t="shared" ref="F140" si="10">SUM(F141:F157)</f>
        <v>152395</v>
      </c>
      <c r="G140" s="2">
        <f t="shared" si="7"/>
        <v>33.465664884018501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>
      <c r="A141" s="26"/>
      <c r="B141" s="22">
        <v>1</v>
      </c>
      <c r="C141" s="29" t="s">
        <v>139</v>
      </c>
      <c r="D141" s="38" t="s">
        <v>1</v>
      </c>
      <c r="E141" s="32">
        <v>0</v>
      </c>
      <c r="F141" s="45">
        <v>4726</v>
      </c>
      <c r="G141" s="75">
        <f t="shared" si="7"/>
        <v>0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>
      <c r="A142" s="26"/>
      <c r="B142" s="22">
        <v>2</v>
      </c>
      <c r="C142" s="29" t="s">
        <v>140</v>
      </c>
      <c r="D142" s="39" t="s">
        <v>3</v>
      </c>
      <c r="E142" s="32">
        <v>12</v>
      </c>
      <c r="F142" s="45">
        <v>11222</v>
      </c>
      <c r="G142" s="75">
        <f t="shared" ref="G142:G205" si="11">(E142)/(F142*2)*100000</f>
        <v>53.466405275351988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>
      <c r="A143" s="26"/>
      <c r="B143" s="22">
        <v>3</v>
      </c>
      <c r="C143" s="29" t="s">
        <v>141</v>
      </c>
      <c r="D143" s="40" t="s">
        <v>2</v>
      </c>
      <c r="E143" s="32">
        <v>5</v>
      </c>
      <c r="F143" s="45">
        <v>9710</v>
      </c>
      <c r="G143" s="75">
        <f t="shared" si="11"/>
        <v>25.746652935118433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>
      <c r="A144" s="26"/>
      <c r="B144" s="22">
        <v>4</v>
      </c>
      <c r="C144" s="29" t="s">
        <v>142</v>
      </c>
      <c r="D144" s="38" t="s">
        <v>1</v>
      </c>
      <c r="E144" s="32">
        <v>2</v>
      </c>
      <c r="F144" s="45">
        <v>6500</v>
      </c>
      <c r="G144" s="75">
        <f t="shared" si="11"/>
        <v>15.384615384615385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>
      <c r="A145" s="26"/>
      <c r="B145" s="22">
        <v>5</v>
      </c>
      <c r="C145" s="29" t="s">
        <v>143</v>
      </c>
      <c r="D145" s="39" t="s">
        <v>3</v>
      </c>
      <c r="E145" s="32">
        <v>14</v>
      </c>
      <c r="F145" s="45">
        <v>9175</v>
      </c>
      <c r="G145" s="75">
        <f t="shared" si="11"/>
        <v>76.294277929155314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>
      <c r="A146" s="26"/>
      <c r="B146" s="22">
        <v>6</v>
      </c>
      <c r="C146" s="29" t="s">
        <v>144</v>
      </c>
      <c r="D146" s="39" t="s">
        <v>3</v>
      </c>
      <c r="E146" s="32">
        <v>11</v>
      </c>
      <c r="F146" s="45">
        <v>6979</v>
      </c>
      <c r="G146" s="75">
        <f t="shared" si="11"/>
        <v>78.807852127812012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>
      <c r="A147" s="26"/>
      <c r="B147" s="22">
        <v>7</v>
      </c>
      <c r="C147" s="29" t="s">
        <v>145</v>
      </c>
      <c r="D147" s="40" t="s">
        <v>2</v>
      </c>
      <c r="E147" s="32">
        <v>10</v>
      </c>
      <c r="F147" s="45">
        <v>10500</v>
      </c>
      <c r="G147" s="75">
        <f t="shared" si="11"/>
        <v>47.61904761904762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>
      <c r="A148" s="26"/>
      <c r="B148" s="22">
        <v>8</v>
      </c>
      <c r="C148" s="29" t="s">
        <v>135</v>
      </c>
      <c r="D148" s="40" t="s">
        <v>2</v>
      </c>
      <c r="E148" s="32">
        <v>10</v>
      </c>
      <c r="F148" s="45">
        <v>10480</v>
      </c>
      <c r="G148" s="75">
        <f t="shared" si="11"/>
        <v>47.709923664122137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>
      <c r="A149" s="26"/>
      <c r="B149" s="22">
        <v>9</v>
      </c>
      <c r="C149" s="29" t="s">
        <v>146</v>
      </c>
      <c r="D149" s="38" t="s">
        <v>1</v>
      </c>
      <c r="E149" s="32">
        <v>0</v>
      </c>
      <c r="F149" s="45">
        <v>8657</v>
      </c>
      <c r="G149" s="75">
        <f t="shared" si="11"/>
        <v>0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>
      <c r="A150" s="26"/>
      <c r="B150" s="22">
        <v>10</v>
      </c>
      <c r="C150" s="29" t="s">
        <v>147</v>
      </c>
      <c r="D150" s="40" t="s">
        <v>2</v>
      </c>
      <c r="E150" s="32">
        <v>6</v>
      </c>
      <c r="F150" s="45">
        <v>8399</v>
      </c>
      <c r="G150" s="75">
        <f t="shared" si="11"/>
        <v>35.718537921181095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>
      <c r="A151" s="26"/>
      <c r="B151" s="22">
        <v>11</v>
      </c>
      <c r="C151" s="29" t="s">
        <v>148</v>
      </c>
      <c r="D151" s="38" t="s">
        <v>1</v>
      </c>
      <c r="E151" s="32">
        <v>1</v>
      </c>
      <c r="F151" s="45">
        <v>8040</v>
      </c>
      <c r="G151" s="75">
        <f t="shared" si="11"/>
        <v>6.2189054726368154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>
      <c r="A152" s="26"/>
      <c r="B152" s="22">
        <v>12</v>
      </c>
      <c r="C152" s="29" t="s">
        <v>149</v>
      </c>
      <c r="D152" s="39" t="s">
        <v>3</v>
      </c>
      <c r="E152" s="32">
        <v>14</v>
      </c>
      <c r="F152" s="45">
        <v>13554</v>
      </c>
      <c r="G152" s="75">
        <f t="shared" si="11"/>
        <v>51.645270768776747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>
      <c r="A153" s="26"/>
      <c r="B153" s="22">
        <v>13</v>
      </c>
      <c r="C153" s="29" t="s">
        <v>150</v>
      </c>
      <c r="D153" s="38" t="s">
        <v>1</v>
      </c>
      <c r="E153" s="32">
        <v>3</v>
      </c>
      <c r="F153" s="45">
        <v>8246</v>
      </c>
      <c r="G153" s="75">
        <f t="shared" si="11"/>
        <v>18.190637885035169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>
      <c r="A154" s="26"/>
      <c r="B154" s="22">
        <v>14</v>
      </c>
      <c r="C154" s="29" t="s">
        <v>151</v>
      </c>
      <c r="D154" s="40" t="s">
        <v>2</v>
      </c>
      <c r="E154" s="32">
        <v>9</v>
      </c>
      <c r="F154" s="45">
        <v>13452</v>
      </c>
      <c r="G154" s="75">
        <f t="shared" si="11"/>
        <v>33.452274754683316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>
      <c r="A155" s="26"/>
      <c r="B155" s="22">
        <v>15</v>
      </c>
      <c r="C155" s="29" t="s">
        <v>152</v>
      </c>
      <c r="D155" s="38" t="s">
        <v>1</v>
      </c>
      <c r="E155" s="32">
        <v>2</v>
      </c>
      <c r="F155" s="45">
        <v>7120</v>
      </c>
      <c r="G155" s="75">
        <f t="shared" si="11"/>
        <v>14.04494382022472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>
      <c r="A156" s="26"/>
      <c r="B156" s="22">
        <v>16</v>
      </c>
      <c r="C156" s="29" t="s">
        <v>153</v>
      </c>
      <c r="D156" s="38" t="s">
        <v>1</v>
      </c>
      <c r="E156" s="32">
        <v>0</v>
      </c>
      <c r="F156" s="45">
        <v>6346</v>
      </c>
      <c r="G156" s="75">
        <f t="shared" si="11"/>
        <v>0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>
      <c r="A157" s="26"/>
      <c r="B157" s="22">
        <v>17</v>
      </c>
      <c r="C157" s="29" t="s">
        <v>154</v>
      </c>
      <c r="D157" s="38" t="s">
        <v>1</v>
      </c>
      <c r="E157" s="32">
        <v>2</v>
      </c>
      <c r="F157" s="45">
        <v>9289</v>
      </c>
      <c r="G157" s="75">
        <f t="shared" si="11"/>
        <v>10.765421466250404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>
      <c r="A158" s="64" t="s">
        <v>155</v>
      </c>
      <c r="B158" s="20"/>
      <c r="C158" s="28"/>
      <c r="D158" s="28" t="s">
        <v>2</v>
      </c>
      <c r="E158" s="31">
        <v>79</v>
      </c>
      <c r="F158" s="52">
        <f>SUM(F159:F176)</f>
        <v>150857</v>
      </c>
      <c r="G158" s="2">
        <f t="shared" si="11"/>
        <v>26.183736916417537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>
      <c r="A159" s="26"/>
      <c r="B159" s="22">
        <v>1</v>
      </c>
      <c r="C159" s="29" t="s">
        <v>156</v>
      </c>
      <c r="D159" s="38" t="s">
        <v>1</v>
      </c>
      <c r="E159" s="32">
        <v>0</v>
      </c>
      <c r="F159" s="53">
        <v>3955</v>
      </c>
      <c r="G159" s="75">
        <f t="shared" si="11"/>
        <v>0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>
      <c r="A160" s="26"/>
      <c r="B160" s="22">
        <v>2</v>
      </c>
      <c r="C160" s="29" t="s">
        <v>157</v>
      </c>
      <c r="D160" s="38" t="s">
        <v>1</v>
      </c>
      <c r="E160" s="32">
        <v>1</v>
      </c>
      <c r="F160" s="53">
        <v>7559</v>
      </c>
      <c r="G160" s="75">
        <f t="shared" si="11"/>
        <v>6.6146315650218286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>
      <c r="A161" s="26"/>
      <c r="B161" s="22">
        <v>3</v>
      </c>
      <c r="C161" s="29" t="s">
        <v>158</v>
      </c>
      <c r="D161" s="38" t="s">
        <v>1</v>
      </c>
      <c r="E161" s="32">
        <v>1</v>
      </c>
      <c r="F161" s="53">
        <v>9339</v>
      </c>
      <c r="G161" s="75">
        <f t="shared" si="11"/>
        <v>5.3538922796873329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>
      <c r="A162" s="26"/>
      <c r="B162" s="22">
        <v>4</v>
      </c>
      <c r="C162" s="29" t="s">
        <v>159</v>
      </c>
      <c r="D162" s="38" t="s">
        <v>1</v>
      </c>
      <c r="E162" s="32">
        <v>0</v>
      </c>
      <c r="F162" s="53">
        <v>9750</v>
      </c>
      <c r="G162" s="75">
        <f t="shared" si="11"/>
        <v>0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>
      <c r="A163" s="26"/>
      <c r="B163" s="22">
        <v>5</v>
      </c>
      <c r="C163" s="29" t="s">
        <v>160</v>
      </c>
      <c r="D163" s="40" t="s">
        <v>2</v>
      </c>
      <c r="E163" s="32">
        <v>5</v>
      </c>
      <c r="F163" s="53">
        <v>7228</v>
      </c>
      <c r="G163" s="75">
        <f t="shared" si="11"/>
        <v>34.587714443829547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>
      <c r="A164" s="26"/>
      <c r="B164" s="22">
        <v>6</v>
      </c>
      <c r="C164" s="29" t="s">
        <v>161</v>
      </c>
      <c r="D164" s="39" t="s">
        <v>3</v>
      </c>
      <c r="E164" s="32">
        <v>10</v>
      </c>
      <c r="F164" s="53">
        <v>8014</v>
      </c>
      <c r="G164" s="75">
        <f t="shared" si="11"/>
        <v>62.39081607187422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>
      <c r="A165" s="26"/>
      <c r="B165" s="22">
        <v>7</v>
      </c>
      <c r="C165" s="29" t="s">
        <v>162</v>
      </c>
      <c r="D165" s="38" t="s">
        <v>1</v>
      </c>
      <c r="E165" s="32">
        <v>2</v>
      </c>
      <c r="F165" s="53">
        <v>10700</v>
      </c>
      <c r="G165" s="75">
        <f t="shared" si="11"/>
        <v>9.3457943925233646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>
      <c r="A166" s="26"/>
      <c r="B166" s="22">
        <v>8</v>
      </c>
      <c r="C166" s="29" t="s">
        <v>163</v>
      </c>
      <c r="D166" s="38" t="s">
        <v>1</v>
      </c>
      <c r="E166" s="32">
        <v>0</v>
      </c>
      <c r="F166" s="53">
        <v>5922</v>
      </c>
      <c r="G166" s="75">
        <f t="shared" si="11"/>
        <v>0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>
      <c r="A167" s="26"/>
      <c r="B167" s="22">
        <v>9</v>
      </c>
      <c r="C167" s="29" t="s">
        <v>164</v>
      </c>
      <c r="D167" s="40" t="s">
        <v>2</v>
      </c>
      <c r="E167" s="32">
        <v>3</v>
      </c>
      <c r="F167" s="53">
        <v>5875</v>
      </c>
      <c r="G167" s="75">
        <f t="shared" si="11"/>
        <v>25.531914893617021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>
      <c r="A168" s="26"/>
      <c r="B168" s="22">
        <v>10</v>
      </c>
      <c r="C168" s="29" t="s">
        <v>165</v>
      </c>
      <c r="D168" s="38" t="s">
        <v>1</v>
      </c>
      <c r="E168" s="32">
        <v>0</v>
      </c>
      <c r="F168" s="53">
        <v>6652</v>
      </c>
      <c r="G168" s="75">
        <f t="shared" si="11"/>
        <v>0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>
      <c r="A169" s="26"/>
      <c r="B169" s="22">
        <v>11</v>
      </c>
      <c r="C169" s="29" t="s">
        <v>95</v>
      </c>
      <c r="D169" s="40" t="s">
        <v>2</v>
      </c>
      <c r="E169" s="32">
        <v>5</v>
      </c>
      <c r="F169" s="54">
        <v>9275</v>
      </c>
      <c r="G169" s="75">
        <f t="shared" si="11"/>
        <v>26.954177897574127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>
      <c r="A170" s="26"/>
      <c r="B170" s="22">
        <v>12</v>
      </c>
      <c r="C170" s="29" t="s">
        <v>166</v>
      </c>
      <c r="D170" s="39" t="s">
        <v>3</v>
      </c>
      <c r="E170" s="32">
        <v>11</v>
      </c>
      <c r="F170" s="54">
        <v>7505</v>
      </c>
      <c r="G170" s="75">
        <f t="shared" si="11"/>
        <v>73.28447701532312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>
      <c r="A171" s="26"/>
      <c r="B171" s="22">
        <v>13</v>
      </c>
      <c r="C171" s="29" t="s">
        <v>167</v>
      </c>
      <c r="D171" s="39" t="s">
        <v>3</v>
      </c>
      <c r="E171" s="32">
        <v>18</v>
      </c>
      <c r="F171" s="53">
        <v>8653</v>
      </c>
      <c r="G171" s="75">
        <f t="shared" si="11"/>
        <v>104.01016988327747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>
      <c r="A172" s="26"/>
      <c r="B172" s="22">
        <v>14</v>
      </c>
      <c r="C172" s="29" t="s">
        <v>168</v>
      </c>
      <c r="D172" s="39" t="s">
        <v>3</v>
      </c>
      <c r="E172" s="32">
        <v>12</v>
      </c>
      <c r="F172" s="53">
        <v>7198</v>
      </c>
      <c r="G172" s="75">
        <f t="shared" si="11"/>
        <v>83.356487913309252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>
      <c r="A173" s="26"/>
      <c r="B173" s="22">
        <v>15</v>
      </c>
      <c r="C173" s="29" t="s">
        <v>169</v>
      </c>
      <c r="D173" s="38" t="s">
        <v>1</v>
      </c>
      <c r="E173" s="32">
        <v>0</v>
      </c>
      <c r="F173" s="55">
        <v>9224</v>
      </c>
      <c r="G173" s="75">
        <f t="shared" si="11"/>
        <v>0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>
      <c r="A174" s="26"/>
      <c r="B174" s="22">
        <v>16</v>
      </c>
      <c r="C174" s="29" t="s">
        <v>170</v>
      </c>
      <c r="D174" s="38" t="s">
        <v>1</v>
      </c>
      <c r="E174" s="32">
        <v>3</v>
      </c>
      <c r="F174" s="54">
        <v>10986</v>
      </c>
      <c r="G174" s="75">
        <f t="shared" si="11"/>
        <v>13.653741125068267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>
      <c r="A175" s="26"/>
      <c r="B175" s="22">
        <v>17</v>
      </c>
      <c r="C175" s="29" t="s">
        <v>171</v>
      </c>
      <c r="D175" s="40" t="s">
        <v>2</v>
      </c>
      <c r="E175" s="32">
        <v>8</v>
      </c>
      <c r="F175" s="53">
        <v>11477</v>
      </c>
      <c r="G175" s="75">
        <f t="shared" si="11"/>
        <v>34.852313322296766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>
      <c r="A176" s="26"/>
      <c r="B176" s="22">
        <v>18</v>
      </c>
      <c r="C176" s="29" t="s">
        <v>172</v>
      </c>
      <c r="D176" s="38" t="s">
        <v>1</v>
      </c>
      <c r="E176" s="32">
        <v>0</v>
      </c>
      <c r="F176" s="53">
        <v>11545</v>
      </c>
      <c r="G176" s="75">
        <f t="shared" si="11"/>
        <v>0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>
      <c r="A177" s="64" t="s">
        <v>173</v>
      </c>
      <c r="B177" s="20"/>
      <c r="C177" s="28"/>
      <c r="D177" s="28" t="s">
        <v>2</v>
      </c>
      <c r="E177" s="31">
        <v>104</v>
      </c>
      <c r="F177" s="46">
        <f>SUM(F178:F198)</f>
        <v>165577</v>
      </c>
      <c r="G177" s="2">
        <f t="shared" si="11"/>
        <v>31.405328034690807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>
      <c r="A178" s="26"/>
      <c r="B178" s="22">
        <v>1</v>
      </c>
      <c r="C178" s="29" t="s">
        <v>174</v>
      </c>
      <c r="D178" s="38" t="s">
        <v>1</v>
      </c>
      <c r="E178" s="32">
        <v>0</v>
      </c>
      <c r="F178" s="56">
        <v>15067</v>
      </c>
      <c r="G178" s="75">
        <f t="shared" si="11"/>
        <v>0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>
      <c r="A179" s="26"/>
      <c r="B179" s="22">
        <v>2</v>
      </c>
      <c r="C179" s="29" t="s">
        <v>175</v>
      </c>
      <c r="D179" s="38" t="s">
        <v>1</v>
      </c>
      <c r="E179" s="32">
        <v>0</v>
      </c>
      <c r="F179" s="47">
        <v>6089</v>
      </c>
      <c r="G179" s="75">
        <f t="shared" si="11"/>
        <v>0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>
      <c r="A180" s="26"/>
      <c r="B180" s="22">
        <v>3</v>
      </c>
      <c r="C180" s="29" t="s">
        <v>176</v>
      </c>
      <c r="D180" s="38" t="s">
        <v>1</v>
      </c>
      <c r="E180" s="32">
        <v>2</v>
      </c>
      <c r="F180" s="47">
        <v>6308</v>
      </c>
      <c r="G180" s="75">
        <f t="shared" si="11"/>
        <v>15.85288522511097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>
      <c r="A181" s="26"/>
      <c r="B181" s="22">
        <v>4</v>
      </c>
      <c r="C181" s="29" t="s">
        <v>177</v>
      </c>
      <c r="D181" s="39" t="s">
        <v>3</v>
      </c>
      <c r="E181" s="32">
        <v>7</v>
      </c>
      <c r="F181" s="47">
        <v>6565</v>
      </c>
      <c r="G181" s="75">
        <f t="shared" si="11"/>
        <v>53.313023610053314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>
      <c r="A182" s="26"/>
      <c r="B182" s="22">
        <v>5</v>
      </c>
      <c r="C182" s="29" t="s">
        <v>178</v>
      </c>
      <c r="D182" s="38" t="s">
        <v>1</v>
      </c>
      <c r="E182" s="32">
        <v>3</v>
      </c>
      <c r="F182" s="45">
        <v>7915</v>
      </c>
      <c r="G182" s="75">
        <f t="shared" si="11"/>
        <v>18.951358180669615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>
      <c r="A183" s="26"/>
      <c r="B183" s="22">
        <v>6</v>
      </c>
      <c r="C183" s="29" t="s">
        <v>179</v>
      </c>
      <c r="D183" s="38" t="s">
        <v>1</v>
      </c>
      <c r="E183" s="32">
        <v>1</v>
      </c>
      <c r="F183" s="45">
        <v>6080</v>
      </c>
      <c r="G183" s="75">
        <f t="shared" si="11"/>
        <v>8.223684210526315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>
      <c r="A184" s="26"/>
      <c r="B184" s="22">
        <v>7</v>
      </c>
      <c r="C184" s="29" t="s">
        <v>180</v>
      </c>
      <c r="D184" s="38" t="s">
        <v>1</v>
      </c>
      <c r="E184" s="32">
        <v>1</v>
      </c>
      <c r="F184" s="45">
        <v>5760</v>
      </c>
      <c r="G184" s="75">
        <f t="shared" si="11"/>
        <v>8.6805555555555554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>
      <c r="A185" s="26"/>
      <c r="B185" s="22">
        <v>8</v>
      </c>
      <c r="C185" s="29" t="s">
        <v>181</v>
      </c>
      <c r="D185" s="38" t="s">
        <v>1</v>
      </c>
      <c r="E185" s="32">
        <v>0</v>
      </c>
      <c r="F185" s="45">
        <v>7785</v>
      </c>
      <c r="G185" s="75">
        <f t="shared" si="11"/>
        <v>0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>
      <c r="A186" s="26"/>
      <c r="B186" s="22">
        <v>9</v>
      </c>
      <c r="C186" s="29" t="s">
        <v>182</v>
      </c>
      <c r="D186" s="40" t="s">
        <v>2</v>
      </c>
      <c r="E186" s="32">
        <v>6</v>
      </c>
      <c r="F186" s="45">
        <v>10400</v>
      </c>
      <c r="G186" s="75">
        <f t="shared" si="11"/>
        <v>28.84615384615385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>
      <c r="A187" s="26"/>
      <c r="B187" s="22">
        <v>10</v>
      </c>
      <c r="C187" s="29" t="s">
        <v>183</v>
      </c>
      <c r="D187" s="38" t="s">
        <v>1</v>
      </c>
      <c r="E187" s="32">
        <v>1</v>
      </c>
      <c r="F187" s="45">
        <v>7934</v>
      </c>
      <c r="G187" s="75">
        <f t="shared" si="11"/>
        <v>6.3019914292916566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>
      <c r="A188" s="26"/>
      <c r="B188" s="22">
        <v>11</v>
      </c>
      <c r="C188" s="29" t="s">
        <v>184</v>
      </c>
      <c r="D188" s="40" t="s">
        <v>2</v>
      </c>
      <c r="E188" s="32">
        <v>3</v>
      </c>
      <c r="F188" s="45">
        <v>6160</v>
      </c>
      <c r="G188" s="75">
        <f t="shared" si="11"/>
        <v>24.350649350649352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>
      <c r="A189" s="26"/>
      <c r="B189" s="22">
        <v>12</v>
      </c>
      <c r="C189" s="29" t="s">
        <v>185</v>
      </c>
      <c r="D189" s="40" t="s">
        <v>2</v>
      </c>
      <c r="E189" s="33">
        <v>5</v>
      </c>
      <c r="F189" s="45">
        <v>10648</v>
      </c>
      <c r="G189" s="75">
        <f t="shared" si="11"/>
        <v>23.478587528174305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>
      <c r="A190" s="26"/>
      <c r="B190" s="22">
        <v>13</v>
      </c>
      <c r="C190" s="29" t="s">
        <v>186</v>
      </c>
      <c r="D190" s="38" t="s">
        <v>1</v>
      </c>
      <c r="E190" s="33">
        <v>1</v>
      </c>
      <c r="F190" s="45">
        <v>4132</v>
      </c>
      <c r="G190" s="75">
        <f t="shared" si="11"/>
        <v>12.100677637947726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>
      <c r="A191" s="26"/>
      <c r="B191" s="22">
        <v>14</v>
      </c>
      <c r="C191" s="29" t="s">
        <v>187</v>
      </c>
      <c r="D191" s="39" t="s">
        <v>3</v>
      </c>
      <c r="E191" s="33">
        <v>12</v>
      </c>
      <c r="F191" s="45">
        <v>8865</v>
      </c>
      <c r="G191" s="75">
        <f t="shared" si="11"/>
        <v>67.681895093062607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>
      <c r="A192" s="26"/>
      <c r="B192" s="22">
        <v>15</v>
      </c>
      <c r="C192" s="29" t="s">
        <v>188</v>
      </c>
      <c r="D192" s="39" t="s">
        <v>3</v>
      </c>
      <c r="E192" s="33">
        <v>10</v>
      </c>
      <c r="F192" s="45">
        <v>8150</v>
      </c>
      <c r="G192" s="75">
        <f t="shared" si="11"/>
        <v>61.349693251533743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>
      <c r="A193" s="26"/>
      <c r="B193" s="22">
        <v>16</v>
      </c>
      <c r="C193" s="29" t="s">
        <v>189</v>
      </c>
      <c r="D193" s="40" t="s">
        <v>2</v>
      </c>
      <c r="E193" s="32">
        <v>4</v>
      </c>
      <c r="F193" s="45">
        <v>6482</v>
      </c>
      <c r="G193" s="75">
        <f t="shared" si="11"/>
        <v>30.854674483184201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>
      <c r="A194" s="26"/>
      <c r="B194" s="22">
        <v>17</v>
      </c>
      <c r="C194" s="29" t="s">
        <v>190</v>
      </c>
      <c r="D194" s="39" t="s">
        <v>3</v>
      </c>
      <c r="E194" s="32">
        <v>15</v>
      </c>
      <c r="F194" s="45">
        <v>5491</v>
      </c>
      <c r="G194" s="75">
        <f t="shared" si="11"/>
        <v>136.58714259697686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>
      <c r="A195" s="26"/>
      <c r="B195" s="22">
        <v>18</v>
      </c>
      <c r="C195" s="29" t="s">
        <v>191</v>
      </c>
      <c r="D195" s="39" t="s">
        <v>3</v>
      </c>
      <c r="E195" s="32">
        <v>13</v>
      </c>
      <c r="F195" s="45">
        <v>11650</v>
      </c>
      <c r="G195" s="75">
        <f t="shared" si="11"/>
        <v>55.793991416309012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>
      <c r="A196" s="26"/>
      <c r="B196" s="22">
        <v>19</v>
      </c>
      <c r="C196" s="29" t="s">
        <v>192</v>
      </c>
      <c r="D196" s="40" t="s">
        <v>2</v>
      </c>
      <c r="E196" s="32">
        <v>2</v>
      </c>
      <c r="F196" s="45">
        <v>4115</v>
      </c>
      <c r="G196" s="75">
        <f t="shared" si="11"/>
        <v>24.301336573511545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>
      <c r="A197" s="26"/>
      <c r="B197" s="22">
        <v>20</v>
      </c>
      <c r="C197" s="29" t="s">
        <v>193</v>
      </c>
      <c r="D197" s="40" t="s">
        <v>2</v>
      </c>
      <c r="E197" s="32">
        <v>8</v>
      </c>
      <c r="F197" s="45">
        <v>7947</v>
      </c>
      <c r="G197" s="75">
        <f t="shared" si="11"/>
        <v>50.333459166981243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>
      <c r="A198" s="26"/>
      <c r="B198" s="22">
        <v>21</v>
      </c>
      <c r="C198" s="29" t="s">
        <v>194</v>
      </c>
      <c r="D198" s="40" t="s">
        <v>2</v>
      </c>
      <c r="E198" s="32">
        <v>10</v>
      </c>
      <c r="F198" s="45">
        <v>12034</v>
      </c>
      <c r="G198" s="75">
        <f t="shared" si="11"/>
        <v>41.548944656805716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>
      <c r="A199" s="63" t="s">
        <v>195</v>
      </c>
      <c r="B199" s="20"/>
      <c r="C199" s="28"/>
      <c r="D199" s="28" t="s">
        <v>3</v>
      </c>
      <c r="E199" s="31">
        <v>219</v>
      </c>
      <c r="F199" s="46">
        <f t="shared" ref="F199" si="12">SUM(F200:F229)</f>
        <v>207239</v>
      </c>
      <c r="G199" s="76">
        <f t="shared" si="11"/>
        <v>52.837545056673697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>
      <c r="A200" s="26"/>
      <c r="B200" s="22">
        <v>1</v>
      </c>
      <c r="C200" s="29" t="s">
        <v>196</v>
      </c>
      <c r="D200" s="40" t="s">
        <v>2</v>
      </c>
      <c r="E200" s="32">
        <v>5</v>
      </c>
      <c r="F200" s="45">
        <v>8662</v>
      </c>
      <c r="G200" s="75">
        <f t="shared" si="11"/>
        <v>28.861694758716233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>
      <c r="A201" s="26"/>
      <c r="B201" s="22">
        <v>2</v>
      </c>
      <c r="C201" s="29" t="s">
        <v>197</v>
      </c>
      <c r="D201" s="40" t="s">
        <v>2</v>
      </c>
      <c r="E201" s="32">
        <v>5</v>
      </c>
      <c r="F201" s="45">
        <v>9791</v>
      </c>
      <c r="G201" s="75">
        <f t="shared" si="11"/>
        <v>25.533653355122052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>
      <c r="A202" s="26"/>
      <c r="B202" s="22">
        <v>3</v>
      </c>
      <c r="C202" s="29" t="s">
        <v>198</v>
      </c>
      <c r="D202" s="38" t="s">
        <v>1</v>
      </c>
      <c r="E202" s="32">
        <v>0</v>
      </c>
      <c r="F202" s="45">
        <v>8594</v>
      </c>
      <c r="G202" s="75">
        <f t="shared" si="11"/>
        <v>0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>
      <c r="A203" s="26"/>
      <c r="B203" s="22">
        <v>4</v>
      </c>
      <c r="C203" s="29" t="s">
        <v>199</v>
      </c>
      <c r="D203" s="38" t="s">
        <v>1</v>
      </c>
      <c r="E203" s="32">
        <v>2</v>
      </c>
      <c r="F203" s="45">
        <v>6880</v>
      </c>
      <c r="G203" s="75">
        <f t="shared" si="11"/>
        <v>14.534883720930232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>
      <c r="A204" s="26"/>
      <c r="B204" s="22">
        <v>5</v>
      </c>
      <c r="C204" s="29" t="s">
        <v>200</v>
      </c>
      <c r="D204" s="38" t="s">
        <v>1</v>
      </c>
      <c r="E204" s="32">
        <v>0</v>
      </c>
      <c r="F204" s="45">
        <v>8459</v>
      </c>
      <c r="G204" s="75">
        <f t="shared" si="11"/>
        <v>0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>
      <c r="A205" s="26"/>
      <c r="B205" s="22">
        <v>6</v>
      </c>
      <c r="C205" s="29" t="s">
        <v>201</v>
      </c>
      <c r="D205" s="40" t="s">
        <v>2</v>
      </c>
      <c r="E205" s="32">
        <v>4</v>
      </c>
      <c r="F205" s="45">
        <v>8627</v>
      </c>
      <c r="G205" s="75">
        <f t="shared" si="11"/>
        <v>23.183030022023878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>
      <c r="A206" s="26"/>
      <c r="B206" s="22">
        <v>7</v>
      </c>
      <c r="C206" s="29" t="s">
        <v>202</v>
      </c>
      <c r="D206" s="38" t="s">
        <v>1</v>
      </c>
      <c r="E206" s="32">
        <v>2</v>
      </c>
      <c r="F206" s="45">
        <v>7844</v>
      </c>
      <c r="G206" s="75">
        <f t="shared" ref="G206:G243" si="13">(E206)/(F206*2)*100000</f>
        <v>12.748597654258033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>
      <c r="A207" s="26"/>
      <c r="B207" s="22">
        <v>8</v>
      </c>
      <c r="C207" s="29" t="s">
        <v>203</v>
      </c>
      <c r="D207" s="39" t="s">
        <v>3</v>
      </c>
      <c r="E207" s="32">
        <v>5</v>
      </c>
      <c r="F207" s="45">
        <v>4395</v>
      </c>
      <c r="G207" s="75">
        <f t="shared" si="13"/>
        <v>56.882821387940837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>
      <c r="A208" s="26"/>
      <c r="B208" s="22">
        <v>9</v>
      </c>
      <c r="C208" s="29" t="s">
        <v>204</v>
      </c>
      <c r="D208" s="39" t="s">
        <v>3</v>
      </c>
      <c r="E208" s="32">
        <v>12</v>
      </c>
      <c r="F208" s="45">
        <v>5401</v>
      </c>
      <c r="G208" s="75">
        <f t="shared" si="13"/>
        <v>111.09053878911313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>
      <c r="A209" s="26"/>
      <c r="B209" s="22">
        <v>10</v>
      </c>
      <c r="C209" s="29" t="s">
        <v>205</v>
      </c>
      <c r="D209" s="39" t="s">
        <v>3</v>
      </c>
      <c r="E209" s="32">
        <v>13</v>
      </c>
      <c r="F209" s="45">
        <v>8401</v>
      </c>
      <c r="G209" s="75">
        <f t="shared" si="13"/>
        <v>77.371741459350076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>
      <c r="A210" s="26"/>
      <c r="B210" s="22">
        <v>11</v>
      </c>
      <c r="C210" s="29" t="s">
        <v>125</v>
      </c>
      <c r="D210" s="37" t="s">
        <v>4</v>
      </c>
      <c r="E210" s="32">
        <v>122</v>
      </c>
      <c r="F210" s="45">
        <v>7647</v>
      </c>
      <c r="G210" s="75">
        <f t="shared" si="13"/>
        <v>797.69844383418331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>
      <c r="A211" s="26"/>
      <c r="B211" s="22">
        <v>12</v>
      </c>
      <c r="C211" s="29" t="s">
        <v>206</v>
      </c>
      <c r="D211" s="40" t="s">
        <v>2</v>
      </c>
      <c r="E211" s="32">
        <v>6</v>
      </c>
      <c r="F211" s="45">
        <v>7770</v>
      </c>
      <c r="G211" s="75">
        <f t="shared" si="13"/>
        <v>38.610038610038607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>
      <c r="A212" s="26"/>
      <c r="B212" s="22">
        <v>13</v>
      </c>
      <c r="C212" s="29" t="s">
        <v>207</v>
      </c>
      <c r="D212" s="38" t="s">
        <v>1</v>
      </c>
      <c r="E212" s="32">
        <v>1</v>
      </c>
      <c r="F212" s="45">
        <v>5822</v>
      </c>
      <c r="G212" s="75">
        <f t="shared" si="13"/>
        <v>8.5881140501545872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>
      <c r="A213" s="26"/>
      <c r="B213" s="22">
        <v>14</v>
      </c>
      <c r="C213" s="29" t="s">
        <v>208</v>
      </c>
      <c r="D213" s="38" t="s">
        <v>1</v>
      </c>
      <c r="E213" s="32">
        <v>0</v>
      </c>
      <c r="F213" s="45">
        <v>6441</v>
      </c>
      <c r="G213" s="75">
        <f t="shared" si="13"/>
        <v>0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>
      <c r="A214" s="26"/>
      <c r="B214" s="22">
        <v>15</v>
      </c>
      <c r="C214" s="29" t="s">
        <v>209</v>
      </c>
      <c r="D214" s="38" t="s">
        <v>1</v>
      </c>
      <c r="E214" s="32">
        <v>1</v>
      </c>
      <c r="F214" s="45">
        <v>5421</v>
      </c>
      <c r="G214" s="75">
        <f t="shared" si="13"/>
        <v>9.223390518354547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>
      <c r="A215" s="26"/>
      <c r="B215" s="22">
        <v>16</v>
      </c>
      <c r="C215" s="29" t="s">
        <v>210</v>
      </c>
      <c r="D215" s="39" t="s">
        <v>3</v>
      </c>
      <c r="E215" s="32">
        <v>6</v>
      </c>
      <c r="F215" s="45">
        <v>4322</v>
      </c>
      <c r="G215" s="75">
        <f t="shared" si="13"/>
        <v>69.412309116149927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>
      <c r="A216" s="26"/>
      <c r="B216" s="22">
        <v>17</v>
      </c>
      <c r="C216" s="29" t="s">
        <v>194</v>
      </c>
      <c r="D216" s="38" t="s">
        <v>1</v>
      </c>
      <c r="E216" s="32">
        <v>2</v>
      </c>
      <c r="F216" s="45">
        <v>7824</v>
      </c>
      <c r="G216" s="75">
        <f t="shared" si="13"/>
        <v>12.781186094069531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>
      <c r="A217" s="26"/>
      <c r="B217" s="22">
        <v>18</v>
      </c>
      <c r="C217" s="29" t="s">
        <v>211</v>
      </c>
      <c r="D217" s="40" t="s">
        <v>2</v>
      </c>
      <c r="E217" s="32">
        <v>3</v>
      </c>
      <c r="F217" s="45">
        <v>6920</v>
      </c>
      <c r="G217" s="75">
        <f t="shared" si="13"/>
        <v>21.676300578034681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>
      <c r="A218" s="26"/>
      <c r="B218" s="22">
        <v>19</v>
      </c>
      <c r="C218" s="29" t="s">
        <v>212</v>
      </c>
      <c r="D218" s="39" t="s">
        <v>3</v>
      </c>
      <c r="E218" s="32">
        <v>10</v>
      </c>
      <c r="F218" s="45">
        <v>4410</v>
      </c>
      <c r="G218" s="75">
        <f t="shared" si="13"/>
        <v>113.37868480725623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>
      <c r="A219" s="26"/>
      <c r="B219" s="22">
        <v>20</v>
      </c>
      <c r="C219" s="29" t="s">
        <v>213</v>
      </c>
      <c r="D219" s="40" t="s">
        <v>2</v>
      </c>
      <c r="E219" s="32">
        <v>4</v>
      </c>
      <c r="F219" s="45">
        <v>7131</v>
      </c>
      <c r="G219" s="75">
        <f t="shared" si="13"/>
        <v>28.046557285093254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>
      <c r="A220" s="26"/>
      <c r="B220" s="22">
        <v>21</v>
      </c>
      <c r="C220" s="29" t="s">
        <v>214</v>
      </c>
      <c r="D220" s="38" t="s">
        <v>1</v>
      </c>
      <c r="E220" s="32">
        <v>2</v>
      </c>
      <c r="F220" s="45">
        <v>6133</v>
      </c>
      <c r="G220" s="75">
        <f t="shared" si="13"/>
        <v>16.305233980107616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>
      <c r="A221" s="26"/>
      <c r="B221" s="22">
        <v>22</v>
      </c>
      <c r="C221" s="29" t="s">
        <v>215</v>
      </c>
      <c r="D221" s="38" t="s">
        <v>1</v>
      </c>
      <c r="E221" s="32">
        <v>1</v>
      </c>
      <c r="F221" s="45">
        <v>7275</v>
      </c>
      <c r="G221" s="75">
        <f t="shared" si="13"/>
        <v>6.8728522336769755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>
      <c r="A222" s="26"/>
      <c r="B222" s="22">
        <v>23</v>
      </c>
      <c r="C222" s="29" t="s">
        <v>103</v>
      </c>
      <c r="D222" s="38" t="s">
        <v>1</v>
      </c>
      <c r="E222" s="32">
        <v>0</v>
      </c>
      <c r="F222" s="45">
        <v>8636</v>
      </c>
      <c r="G222" s="75">
        <f t="shared" si="13"/>
        <v>0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>
      <c r="A223" s="26"/>
      <c r="B223" s="22">
        <v>24</v>
      </c>
      <c r="C223" s="29" t="s">
        <v>216</v>
      </c>
      <c r="D223" s="39" t="s">
        <v>3</v>
      </c>
      <c r="E223" s="32">
        <v>8</v>
      </c>
      <c r="F223" s="45">
        <v>7410</v>
      </c>
      <c r="G223" s="75">
        <f t="shared" si="13"/>
        <v>53.981106612685558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>
      <c r="A224" s="26"/>
      <c r="B224" s="22">
        <v>25</v>
      </c>
      <c r="C224" s="29" t="s">
        <v>217</v>
      </c>
      <c r="D224" s="39" t="s">
        <v>3</v>
      </c>
      <c r="E224" s="32">
        <v>5</v>
      </c>
      <c r="F224" s="45">
        <v>4408</v>
      </c>
      <c r="G224" s="75">
        <f t="shared" si="13"/>
        <v>56.715063520871148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>
      <c r="A225" s="26"/>
      <c r="B225" s="22">
        <v>26</v>
      </c>
      <c r="C225" s="29" t="s">
        <v>218</v>
      </c>
      <c r="D225" s="38" t="s">
        <v>1</v>
      </c>
      <c r="E225" s="32">
        <v>2</v>
      </c>
      <c r="F225" s="45">
        <v>7303</v>
      </c>
      <c r="G225" s="75">
        <f t="shared" si="13"/>
        <v>13.693002875530603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>
      <c r="A226" s="26"/>
      <c r="B226" s="22">
        <v>27</v>
      </c>
      <c r="C226" s="29" t="s">
        <v>219</v>
      </c>
      <c r="D226" s="38" t="s">
        <v>1</v>
      </c>
      <c r="E226" s="32">
        <v>0</v>
      </c>
      <c r="F226" s="45">
        <v>9314</v>
      </c>
      <c r="G226" s="75">
        <f t="shared" si="13"/>
        <v>0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>
      <c r="A227" s="26"/>
      <c r="B227" s="22">
        <v>28</v>
      </c>
      <c r="C227" s="29" t="s">
        <v>220</v>
      </c>
      <c r="D227" s="38" t="s">
        <v>1</v>
      </c>
      <c r="E227" s="32">
        <v>0</v>
      </c>
      <c r="F227" s="45">
        <v>4943</v>
      </c>
      <c r="G227" s="75">
        <f t="shared" si="13"/>
        <v>0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>
      <c r="A228" s="26"/>
      <c r="B228" s="22">
        <v>29</v>
      </c>
      <c r="C228" s="29" t="s">
        <v>221</v>
      </c>
      <c r="D228" s="38" t="s">
        <v>1</v>
      </c>
      <c r="E228" s="32">
        <v>1</v>
      </c>
      <c r="F228" s="45">
        <v>3397</v>
      </c>
      <c r="G228" s="75">
        <f t="shared" si="13"/>
        <v>14.718869590815427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>
      <c r="A229" s="26"/>
      <c r="B229" s="22">
        <v>30</v>
      </c>
      <c r="C229" s="29" t="s">
        <v>222</v>
      </c>
      <c r="D229" s="38" t="s">
        <v>1</v>
      </c>
      <c r="E229" s="32">
        <v>1</v>
      </c>
      <c r="F229" s="45">
        <v>7658</v>
      </c>
      <c r="G229" s="75">
        <f t="shared" si="13"/>
        <v>6.5291198746408989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>
      <c r="A230" s="78" t="s">
        <v>223</v>
      </c>
      <c r="B230" s="20"/>
      <c r="C230" s="28"/>
      <c r="D230" s="28" t="s">
        <v>4</v>
      </c>
      <c r="E230" s="31">
        <v>141</v>
      </c>
      <c r="F230" s="46">
        <f t="shared" ref="F230" si="14">SUM(F231:F242)</f>
        <v>34578</v>
      </c>
      <c r="G230" s="2">
        <f t="shared" si="13"/>
        <v>203.88686448030541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>
      <c r="A231" s="26"/>
      <c r="B231" s="22">
        <v>1</v>
      </c>
      <c r="C231" s="29" t="s">
        <v>224</v>
      </c>
      <c r="D231" s="37" t="s">
        <v>4</v>
      </c>
      <c r="E231" s="32">
        <v>71</v>
      </c>
      <c r="F231" s="45">
        <v>12835</v>
      </c>
      <c r="G231" s="75">
        <f t="shared" si="13"/>
        <v>276.5874561745228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>
      <c r="A232" s="26"/>
      <c r="B232" s="22">
        <v>2</v>
      </c>
      <c r="C232" s="29" t="s">
        <v>225</v>
      </c>
      <c r="D232" s="37" t="s">
        <v>4</v>
      </c>
      <c r="E232" s="32">
        <v>35</v>
      </c>
      <c r="F232" s="45">
        <v>7689</v>
      </c>
      <c r="G232" s="75">
        <f t="shared" si="13"/>
        <v>227.59786708284562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>
      <c r="A233" s="26"/>
      <c r="B233" s="22">
        <v>3</v>
      </c>
      <c r="C233" s="29" t="s">
        <v>226</v>
      </c>
      <c r="D233" s="37" t="s">
        <v>4</v>
      </c>
      <c r="E233" s="32">
        <v>9</v>
      </c>
      <c r="F233" s="45">
        <v>2356</v>
      </c>
      <c r="G233" s="75">
        <f t="shared" si="13"/>
        <v>191.00169779286927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>
      <c r="A234" s="26"/>
      <c r="B234" s="22">
        <v>4</v>
      </c>
      <c r="C234" s="29" t="s">
        <v>227</v>
      </c>
      <c r="D234" s="37" t="s">
        <v>4</v>
      </c>
      <c r="E234" s="32">
        <v>9</v>
      </c>
      <c r="F234" s="45">
        <v>1125</v>
      </c>
      <c r="G234" s="75">
        <f t="shared" si="13"/>
        <v>400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>
      <c r="A235" s="26"/>
      <c r="B235" s="22">
        <v>5</v>
      </c>
      <c r="C235" s="29" t="s">
        <v>228</v>
      </c>
      <c r="D235" s="39" t="s">
        <v>3</v>
      </c>
      <c r="E235" s="32">
        <v>4</v>
      </c>
      <c r="F235" s="45">
        <v>1666</v>
      </c>
      <c r="G235" s="75">
        <f t="shared" si="13"/>
        <v>120.04801920768307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>
      <c r="A236" s="26"/>
      <c r="B236" s="22">
        <v>6</v>
      </c>
      <c r="C236" s="29" t="s">
        <v>229</v>
      </c>
      <c r="D236" s="39" t="s">
        <v>3</v>
      </c>
      <c r="E236" s="32">
        <v>6</v>
      </c>
      <c r="F236" s="45">
        <v>2310</v>
      </c>
      <c r="G236" s="75">
        <f t="shared" si="13"/>
        <v>129.87012987012986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>
      <c r="A237" s="26"/>
      <c r="B237" s="22">
        <v>7</v>
      </c>
      <c r="C237" s="29" t="s">
        <v>230</v>
      </c>
      <c r="D237" s="38" t="s">
        <v>1</v>
      </c>
      <c r="E237" s="32">
        <v>0</v>
      </c>
      <c r="F237" s="45">
        <v>2341</v>
      </c>
      <c r="G237" s="75">
        <f t="shared" si="13"/>
        <v>0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>
      <c r="A238" s="26"/>
      <c r="B238" s="22">
        <v>8</v>
      </c>
      <c r="C238" s="29" t="s">
        <v>231</v>
      </c>
      <c r="D238" s="38" t="s">
        <v>1</v>
      </c>
      <c r="E238" s="32">
        <v>0</v>
      </c>
      <c r="F238" s="45">
        <v>693</v>
      </c>
      <c r="G238" s="75">
        <f t="shared" si="13"/>
        <v>0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>
      <c r="A239" s="26"/>
      <c r="B239" s="22">
        <v>9</v>
      </c>
      <c r="C239" s="29" t="s">
        <v>232</v>
      </c>
      <c r="D239" s="38" t="s">
        <v>1</v>
      </c>
      <c r="E239" s="32">
        <v>0</v>
      </c>
      <c r="F239" s="45">
        <v>384</v>
      </c>
      <c r="G239" s="75">
        <f t="shared" si="13"/>
        <v>0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>
      <c r="A240" s="26"/>
      <c r="B240" s="22">
        <v>10</v>
      </c>
      <c r="C240" s="29" t="s">
        <v>233</v>
      </c>
      <c r="D240" s="39" t="s">
        <v>3</v>
      </c>
      <c r="E240" s="32">
        <v>3</v>
      </c>
      <c r="F240" s="45">
        <f>1118+833</f>
        <v>1951</v>
      </c>
      <c r="G240" s="75">
        <f t="shared" si="13"/>
        <v>76.883649410558689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>
      <c r="A241" s="26"/>
      <c r="B241" s="22">
        <v>11</v>
      </c>
      <c r="C241" s="29" t="s">
        <v>234</v>
      </c>
      <c r="D241" s="38" t="s">
        <v>1</v>
      </c>
      <c r="E241" s="32">
        <v>0</v>
      </c>
      <c r="F241" s="45">
        <v>245</v>
      </c>
      <c r="G241" s="75">
        <f t="shared" si="13"/>
        <v>0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>
      <c r="A242" s="26"/>
      <c r="B242" s="22">
        <v>12</v>
      </c>
      <c r="C242" s="29" t="s">
        <v>235</v>
      </c>
      <c r="D242" s="38" t="s">
        <v>1</v>
      </c>
      <c r="E242" s="32">
        <v>0</v>
      </c>
      <c r="F242" s="45">
        <v>983</v>
      </c>
      <c r="G242" s="75">
        <f t="shared" si="13"/>
        <v>0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>
      <c r="A243" s="62" t="s">
        <v>236</v>
      </c>
      <c r="B243" s="20"/>
      <c r="C243" s="28"/>
      <c r="D243" s="28" t="s">
        <v>1</v>
      </c>
      <c r="E243" s="31">
        <v>0</v>
      </c>
      <c r="F243" s="46">
        <v>1115</v>
      </c>
      <c r="G243" s="3">
        <f t="shared" si="13"/>
        <v>0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>
      <c r="A244" s="6"/>
      <c r="B244" s="6"/>
      <c r="C244" s="6"/>
      <c r="D244" s="6"/>
      <c r="E244" s="6"/>
      <c r="F244" s="57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>
      <c r="A245" s="6"/>
      <c r="B245" s="6"/>
      <c r="C245" s="6"/>
      <c r="D245" s="6"/>
      <c r="E245" s="6"/>
      <c r="F245" s="57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>
      <c r="A246" s="6"/>
      <c r="B246" s="6"/>
      <c r="C246" s="6"/>
      <c r="D246" s="6"/>
      <c r="E246" s="6"/>
      <c r="F246" s="57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>
      <c r="A247" s="6"/>
      <c r="B247" s="6"/>
      <c r="C247" s="6"/>
      <c r="D247" s="6"/>
      <c r="E247" s="6"/>
      <c r="F247" s="57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>
      <c r="A248" s="6"/>
      <c r="B248" s="6"/>
      <c r="C248" s="6"/>
      <c r="D248" s="6"/>
      <c r="E248" s="6"/>
      <c r="F248" s="57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>
      <c r="A249" s="6"/>
      <c r="B249" s="6"/>
      <c r="C249" s="6"/>
      <c r="D249" s="6"/>
      <c r="E249" s="6"/>
      <c r="F249" s="57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>
      <c r="A250" s="6"/>
      <c r="B250" s="6"/>
      <c r="C250" s="6"/>
      <c r="D250" s="6"/>
      <c r="E250" s="6"/>
      <c r="F250" s="57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>
      <c r="A251" s="6"/>
      <c r="B251" s="6"/>
      <c r="C251" s="6"/>
      <c r="D251" s="6"/>
      <c r="E251" s="6"/>
      <c r="F251" s="57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>
      <c r="A252" s="6"/>
      <c r="B252" s="6"/>
      <c r="C252" s="6"/>
      <c r="D252" s="6"/>
      <c r="E252" s="6"/>
      <c r="F252" s="57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>
      <c r="A253" s="6"/>
      <c r="B253" s="6"/>
      <c r="C253" s="6"/>
      <c r="D253" s="6"/>
      <c r="E253" s="6"/>
      <c r="F253" s="57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>
      <c r="A254" s="6"/>
      <c r="B254" s="6"/>
      <c r="C254" s="6"/>
      <c r="D254" s="6"/>
      <c r="E254" s="6"/>
      <c r="F254" s="57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>
      <c r="A255" s="6"/>
      <c r="B255" s="6"/>
      <c r="C255" s="6"/>
      <c r="D255" s="6"/>
      <c r="E255" s="6"/>
      <c r="F255" s="57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>
      <c r="A256" s="6"/>
      <c r="B256" s="6"/>
      <c r="C256" s="6"/>
      <c r="D256" s="6"/>
      <c r="E256" s="6"/>
      <c r="F256" s="57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>
      <c r="A257" s="6"/>
      <c r="B257" s="6"/>
      <c r="C257" s="6"/>
      <c r="D257" s="6"/>
      <c r="E257" s="6"/>
      <c r="F257" s="57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>
      <c r="A258" s="6"/>
      <c r="B258" s="6"/>
      <c r="C258" s="6"/>
      <c r="D258" s="6"/>
      <c r="E258" s="6"/>
      <c r="F258" s="57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>
      <c r="A259" s="6"/>
      <c r="B259" s="6"/>
      <c r="C259" s="6"/>
      <c r="D259" s="6"/>
      <c r="E259" s="6"/>
      <c r="F259" s="57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>
      <c r="A260" s="6"/>
      <c r="B260" s="6"/>
      <c r="C260" s="6"/>
      <c r="D260" s="6"/>
      <c r="E260" s="6"/>
      <c r="F260" s="57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>
      <c r="A261" s="6"/>
      <c r="B261" s="6"/>
      <c r="C261" s="6"/>
      <c r="D261" s="6"/>
      <c r="E261" s="6"/>
      <c r="F261" s="57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>
      <c r="A262" s="6"/>
      <c r="B262" s="6"/>
      <c r="C262" s="6"/>
      <c r="D262" s="6"/>
      <c r="E262" s="6"/>
      <c r="F262" s="57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>
      <c r="A263" s="6"/>
      <c r="B263" s="6"/>
      <c r="C263" s="6"/>
      <c r="D263" s="6"/>
      <c r="E263" s="6"/>
      <c r="F263" s="57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>
      <c r="A264" s="6"/>
      <c r="B264" s="6"/>
      <c r="C264" s="6"/>
      <c r="D264" s="6"/>
      <c r="E264" s="6"/>
      <c r="F264" s="57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>
      <c r="A265" s="6"/>
      <c r="B265" s="6"/>
      <c r="C265" s="6"/>
      <c r="D265" s="6"/>
      <c r="E265" s="6"/>
      <c r="F265" s="57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>
      <c r="A266" s="6"/>
      <c r="B266" s="6"/>
      <c r="C266" s="6"/>
      <c r="D266" s="6"/>
      <c r="E266" s="6"/>
      <c r="F266" s="57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>
      <c r="A267" s="6"/>
      <c r="B267" s="6"/>
      <c r="C267" s="6"/>
      <c r="D267" s="6"/>
      <c r="E267" s="6"/>
      <c r="F267" s="57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>
      <c r="A268" s="6"/>
      <c r="B268" s="6"/>
      <c r="C268" s="6"/>
      <c r="D268" s="6"/>
      <c r="E268" s="6"/>
      <c r="F268" s="57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>
      <c r="A269" s="6"/>
      <c r="B269" s="6"/>
      <c r="C269" s="6"/>
      <c r="D269" s="6"/>
      <c r="E269" s="6"/>
      <c r="F269" s="57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>
      <c r="A270" s="6"/>
      <c r="B270" s="6"/>
      <c r="C270" s="6"/>
      <c r="D270" s="6"/>
      <c r="E270" s="6"/>
      <c r="F270" s="57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>
      <c r="A271" s="6"/>
      <c r="B271" s="6"/>
      <c r="C271" s="6"/>
      <c r="D271" s="6"/>
      <c r="E271" s="6"/>
      <c r="F271" s="57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>
      <c r="A272" s="6"/>
      <c r="B272" s="6"/>
      <c r="C272" s="6"/>
      <c r="D272" s="6"/>
      <c r="E272" s="6"/>
      <c r="F272" s="57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>
      <c r="A273" s="6"/>
      <c r="B273" s="6"/>
      <c r="C273" s="6"/>
      <c r="D273" s="6"/>
      <c r="E273" s="6"/>
      <c r="F273" s="57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>
      <c r="A274" s="6"/>
      <c r="B274" s="6"/>
      <c r="C274" s="6"/>
      <c r="D274" s="6"/>
      <c r="E274" s="6"/>
      <c r="F274" s="57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>
      <c r="A275" s="6"/>
      <c r="B275" s="6"/>
      <c r="C275" s="6"/>
      <c r="D275" s="6"/>
      <c r="E275" s="6"/>
      <c r="F275" s="57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>
      <c r="A276" s="6"/>
      <c r="B276" s="6"/>
      <c r="C276" s="6"/>
      <c r="D276" s="6"/>
      <c r="E276" s="6"/>
      <c r="F276" s="57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>
      <c r="A277" s="6"/>
      <c r="B277" s="6"/>
      <c r="C277" s="6"/>
      <c r="D277" s="6"/>
      <c r="E277" s="6"/>
      <c r="F277" s="57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>
      <c r="A278" s="6"/>
      <c r="B278" s="6"/>
      <c r="C278" s="6"/>
      <c r="D278" s="6"/>
      <c r="E278" s="6"/>
      <c r="F278" s="57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>
      <c r="A279" s="6"/>
      <c r="B279" s="6"/>
      <c r="C279" s="6"/>
      <c r="D279" s="6"/>
      <c r="E279" s="6"/>
      <c r="F279" s="57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>
      <c r="A280" s="6"/>
      <c r="B280" s="6"/>
      <c r="C280" s="6"/>
      <c r="D280" s="6"/>
      <c r="E280" s="6"/>
      <c r="F280" s="57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>
      <c r="A281" s="6"/>
      <c r="B281" s="6"/>
      <c r="C281" s="6"/>
      <c r="D281" s="6"/>
      <c r="E281" s="6"/>
      <c r="F281" s="57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>
      <c r="A282" s="6"/>
      <c r="B282" s="6"/>
      <c r="C282" s="6"/>
      <c r="D282" s="6"/>
      <c r="E282" s="6"/>
      <c r="F282" s="57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>
      <c r="A283" s="6"/>
      <c r="B283" s="6"/>
      <c r="C283" s="6"/>
      <c r="D283" s="6"/>
      <c r="E283" s="6"/>
      <c r="F283" s="57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>
      <c r="A284" s="6"/>
      <c r="B284" s="6"/>
      <c r="C284" s="6"/>
      <c r="D284" s="6"/>
      <c r="E284" s="6"/>
      <c r="F284" s="57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>
      <c r="A285" s="6"/>
      <c r="B285" s="6"/>
      <c r="C285" s="6"/>
      <c r="D285" s="6"/>
      <c r="E285" s="6"/>
      <c r="F285" s="57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>
      <c r="A286" s="6"/>
      <c r="B286" s="6"/>
      <c r="C286" s="6"/>
      <c r="D286" s="6"/>
      <c r="E286" s="6"/>
      <c r="F286" s="57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>
      <c r="A287" s="6"/>
      <c r="B287" s="6"/>
      <c r="C287" s="6"/>
      <c r="D287" s="6"/>
      <c r="E287" s="6"/>
      <c r="F287" s="57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>
      <c r="A288" s="6"/>
      <c r="B288" s="6"/>
      <c r="C288" s="6"/>
      <c r="D288" s="6"/>
      <c r="E288" s="6"/>
      <c r="F288" s="57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>
      <c r="A289" s="6"/>
      <c r="B289" s="6"/>
      <c r="C289" s="6"/>
      <c r="D289" s="6"/>
      <c r="E289" s="6"/>
      <c r="F289" s="57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>
      <c r="A290" s="6"/>
      <c r="B290" s="6"/>
      <c r="C290" s="6"/>
      <c r="D290" s="6"/>
      <c r="E290" s="6"/>
      <c r="F290" s="57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>
      <c r="A291" s="6"/>
      <c r="B291" s="6"/>
      <c r="C291" s="6"/>
      <c r="D291" s="6"/>
      <c r="E291" s="6"/>
      <c r="F291" s="57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>
      <c r="A292" s="6"/>
      <c r="B292" s="6"/>
      <c r="C292" s="6"/>
      <c r="D292" s="6"/>
      <c r="E292" s="6"/>
      <c r="F292" s="57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>
      <c r="A293" s="6"/>
      <c r="B293" s="6"/>
      <c r="C293" s="6"/>
      <c r="D293" s="6"/>
      <c r="E293" s="6"/>
      <c r="F293" s="57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>
      <c r="A294" s="6"/>
      <c r="B294" s="6"/>
      <c r="C294" s="6"/>
      <c r="D294" s="6"/>
      <c r="E294" s="6"/>
      <c r="F294" s="57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>
      <c r="A295" s="6"/>
      <c r="B295" s="6"/>
      <c r="C295" s="6"/>
      <c r="D295" s="6"/>
      <c r="E295" s="6"/>
      <c r="F295" s="57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>
      <c r="A296" s="6"/>
      <c r="B296" s="6"/>
      <c r="C296" s="6"/>
      <c r="D296" s="6"/>
      <c r="E296" s="6"/>
      <c r="F296" s="57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>
      <c r="A297" s="6"/>
      <c r="B297" s="6"/>
      <c r="C297" s="6"/>
      <c r="D297" s="6"/>
      <c r="E297" s="6"/>
      <c r="F297" s="57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>
      <c r="A298" s="6"/>
      <c r="B298" s="6"/>
      <c r="C298" s="6"/>
      <c r="D298" s="6"/>
      <c r="E298" s="6"/>
      <c r="F298" s="57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>
      <c r="A299" s="6"/>
      <c r="B299" s="6"/>
      <c r="C299" s="6"/>
      <c r="D299" s="6"/>
      <c r="E299" s="6"/>
      <c r="F299" s="57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>
      <c r="A300" s="6"/>
      <c r="B300" s="6"/>
      <c r="C300" s="6"/>
      <c r="D300" s="6"/>
      <c r="E300" s="6"/>
      <c r="F300" s="57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>
      <c r="A301" s="6"/>
      <c r="B301" s="6"/>
      <c r="C301" s="6"/>
      <c r="D301" s="6"/>
      <c r="E301" s="6"/>
      <c r="F301" s="57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>
      <c r="A302" s="6"/>
      <c r="B302" s="6"/>
      <c r="C302" s="6"/>
      <c r="D302" s="6"/>
      <c r="E302" s="6"/>
      <c r="F302" s="57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>
      <c r="A303" s="6"/>
      <c r="B303" s="6"/>
      <c r="C303" s="6"/>
      <c r="D303" s="6"/>
      <c r="E303" s="6"/>
      <c r="F303" s="57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>
      <c r="A304" s="6"/>
      <c r="B304" s="6"/>
      <c r="C304" s="6"/>
      <c r="D304" s="6"/>
      <c r="E304" s="6"/>
      <c r="F304" s="57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>
      <c r="A305" s="6"/>
      <c r="B305" s="6"/>
      <c r="C305" s="6"/>
      <c r="D305" s="6"/>
      <c r="E305" s="6"/>
      <c r="F305" s="57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>
      <c r="A306" s="6"/>
      <c r="B306" s="6"/>
      <c r="C306" s="6"/>
      <c r="D306" s="6"/>
      <c r="E306" s="6"/>
      <c r="F306" s="57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>
      <c r="A307" s="6"/>
      <c r="B307" s="6"/>
      <c r="C307" s="6"/>
      <c r="D307" s="6"/>
      <c r="E307" s="6"/>
      <c r="F307" s="57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>
      <c r="A308" s="6"/>
      <c r="B308" s="6"/>
      <c r="C308" s="6"/>
      <c r="D308" s="6"/>
      <c r="E308" s="6"/>
      <c r="F308" s="57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>
      <c r="A309" s="6"/>
      <c r="B309" s="6"/>
      <c r="C309" s="6"/>
      <c r="D309" s="6"/>
      <c r="E309" s="6"/>
      <c r="F309" s="57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>
      <c r="A310" s="6"/>
      <c r="B310" s="6"/>
      <c r="C310" s="6"/>
      <c r="D310" s="6"/>
      <c r="E310" s="6"/>
      <c r="F310" s="57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>
      <c r="A311" s="6"/>
      <c r="B311" s="6"/>
      <c r="C311" s="6"/>
      <c r="D311" s="6"/>
      <c r="E311" s="6"/>
      <c r="F311" s="57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>
      <c r="A312" s="6"/>
      <c r="B312" s="6"/>
      <c r="C312" s="6"/>
      <c r="D312" s="6"/>
      <c r="E312" s="6"/>
      <c r="F312" s="57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>
      <c r="A313" s="6"/>
      <c r="B313" s="6"/>
      <c r="C313" s="6"/>
      <c r="D313" s="6"/>
      <c r="E313" s="6"/>
      <c r="F313" s="57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>
      <c r="A314" s="6"/>
      <c r="B314" s="6"/>
      <c r="C314" s="6"/>
      <c r="D314" s="6"/>
      <c r="E314" s="6"/>
      <c r="F314" s="57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>
      <c r="A315" s="6"/>
      <c r="B315" s="6"/>
      <c r="C315" s="6"/>
      <c r="D315" s="6"/>
      <c r="E315" s="6"/>
      <c r="F315" s="57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>
      <c r="A316" s="6"/>
      <c r="B316" s="6"/>
      <c r="C316" s="6"/>
      <c r="D316" s="6"/>
      <c r="E316" s="6"/>
      <c r="F316" s="57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>
      <c r="A317" s="6"/>
      <c r="B317" s="6"/>
      <c r="C317" s="6"/>
      <c r="D317" s="6"/>
      <c r="E317" s="6"/>
      <c r="F317" s="57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>
      <c r="A318" s="6"/>
      <c r="B318" s="6"/>
      <c r="C318" s="6"/>
      <c r="D318" s="6"/>
      <c r="E318" s="6"/>
      <c r="F318" s="57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>
      <c r="A319" s="6"/>
      <c r="B319" s="6"/>
      <c r="C319" s="6"/>
      <c r="D319" s="6"/>
      <c r="E319" s="6"/>
      <c r="F319" s="57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>
      <c r="A320" s="6"/>
      <c r="B320" s="6"/>
      <c r="C320" s="6"/>
      <c r="D320" s="6"/>
      <c r="E320" s="6"/>
      <c r="F320" s="57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>
      <c r="A321" s="6"/>
      <c r="B321" s="6"/>
      <c r="C321" s="6"/>
      <c r="D321" s="6"/>
      <c r="E321" s="6"/>
      <c r="F321" s="57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>
      <c r="A322" s="6"/>
      <c r="B322" s="6"/>
      <c r="C322" s="6"/>
      <c r="D322" s="6"/>
      <c r="E322" s="6"/>
      <c r="F322" s="57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>
      <c r="A323" s="6"/>
      <c r="B323" s="6"/>
      <c r="C323" s="6"/>
      <c r="D323" s="6"/>
      <c r="E323" s="6"/>
      <c r="F323" s="57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>
      <c r="A324" s="6"/>
      <c r="B324" s="6"/>
      <c r="C324" s="6"/>
      <c r="D324" s="6"/>
      <c r="E324" s="6"/>
      <c r="F324" s="57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>
      <c r="A325" s="6"/>
      <c r="B325" s="6"/>
      <c r="C325" s="6"/>
      <c r="D325" s="6"/>
      <c r="E325" s="6"/>
      <c r="F325" s="57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>
      <c r="A326" s="6"/>
      <c r="B326" s="6"/>
      <c r="C326" s="6"/>
      <c r="D326" s="6"/>
      <c r="E326" s="6"/>
      <c r="F326" s="57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>
      <c r="A327" s="6"/>
      <c r="B327" s="6"/>
      <c r="C327" s="6"/>
      <c r="D327" s="6"/>
      <c r="E327" s="6"/>
      <c r="F327" s="57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>
      <c r="A328" s="6"/>
      <c r="B328" s="6"/>
      <c r="C328" s="6"/>
      <c r="D328" s="6"/>
      <c r="E328" s="6"/>
      <c r="F328" s="57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>
      <c r="A329" s="6"/>
      <c r="B329" s="6"/>
      <c r="C329" s="6"/>
      <c r="D329" s="6"/>
      <c r="E329" s="6"/>
      <c r="F329" s="57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>
      <c r="A330" s="6"/>
      <c r="B330" s="6"/>
      <c r="C330" s="6"/>
      <c r="D330" s="6"/>
      <c r="E330" s="6"/>
      <c r="F330" s="57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>
      <c r="A331" s="6"/>
      <c r="B331" s="6"/>
      <c r="C331" s="6"/>
      <c r="D331" s="6"/>
      <c r="E331" s="6"/>
      <c r="F331" s="57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>
      <c r="A332" s="6"/>
      <c r="B332" s="6"/>
      <c r="C332" s="6"/>
      <c r="D332" s="6"/>
      <c r="E332" s="6"/>
      <c r="F332" s="57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>
      <c r="A333" s="6"/>
      <c r="B333" s="6"/>
      <c r="C333" s="6"/>
      <c r="D333" s="6"/>
      <c r="E333" s="6"/>
      <c r="F333" s="57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>
      <c r="A334" s="6"/>
      <c r="B334" s="6"/>
      <c r="C334" s="6"/>
      <c r="D334" s="6"/>
      <c r="E334" s="6"/>
      <c r="F334" s="57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>
      <c r="A335" s="6"/>
      <c r="B335" s="6"/>
      <c r="C335" s="6"/>
      <c r="D335" s="6"/>
      <c r="E335" s="6"/>
      <c r="F335" s="57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>
      <c r="A336" s="6"/>
      <c r="B336" s="6"/>
      <c r="C336" s="6"/>
      <c r="D336" s="6"/>
      <c r="E336" s="6"/>
      <c r="F336" s="57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>
      <c r="A337" s="6"/>
      <c r="B337" s="6"/>
      <c r="C337" s="6"/>
      <c r="D337" s="6"/>
      <c r="E337" s="6"/>
      <c r="F337" s="57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>
      <c r="A338" s="6"/>
      <c r="B338" s="6"/>
      <c r="C338" s="6"/>
      <c r="D338" s="6"/>
      <c r="E338" s="6"/>
      <c r="F338" s="57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>
      <c r="A339" s="6"/>
      <c r="B339" s="6"/>
      <c r="C339" s="6"/>
      <c r="D339" s="6"/>
      <c r="E339" s="6"/>
      <c r="F339" s="57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>
      <c r="A340" s="6"/>
      <c r="B340" s="6"/>
      <c r="C340" s="6"/>
      <c r="D340" s="6"/>
      <c r="E340" s="6"/>
      <c r="F340" s="57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>
      <c r="A341" s="6"/>
      <c r="B341" s="6"/>
      <c r="C341" s="6"/>
      <c r="D341" s="6"/>
      <c r="E341" s="6"/>
      <c r="F341" s="57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>
      <c r="A342" s="6"/>
      <c r="B342" s="6"/>
      <c r="C342" s="6"/>
      <c r="D342" s="6"/>
      <c r="E342" s="6"/>
      <c r="F342" s="57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>
      <c r="A343" s="6"/>
      <c r="B343" s="6"/>
      <c r="C343" s="6"/>
      <c r="D343" s="6"/>
      <c r="E343" s="6"/>
      <c r="F343" s="57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>
      <c r="A344" s="6"/>
      <c r="B344" s="6"/>
      <c r="C344" s="6"/>
      <c r="D344" s="6"/>
      <c r="E344" s="6"/>
      <c r="F344" s="57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>
      <c r="A345" s="6"/>
      <c r="B345" s="6"/>
      <c r="C345" s="6"/>
      <c r="D345" s="6"/>
      <c r="E345" s="6"/>
      <c r="F345" s="57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>
      <c r="A346" s="6"/>
      <c r="B346" s="6"/>
      <c r="C346" s="6"/>
      <c r="D346" s="6"/>
      <c r="E346" s="6"/>
      <c r="F346" s="57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>
      <c r="A347" s="6"/>
      <c r="B347" s="6"/>
      <c r="C347" s="6"/>
      <c r="D347" s="6"/>
      <c r="E347" s="6"/>
      <c r="F347" s="57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>
      <c r="A348" s="6"/>
      <c r="B348" s="6"/>
      <c r="C348" s="6"/>
      <c r="D348" s="6"/>
      <c r="E348" s="6"/>
      <c r="F348" s="57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>
      <c r="A349" s="6"/>
      <c r="B349" s="6"/>
      <c r="C349" s="6"/>
      <c r="D349" s="6"/>
      <c r="E349" s="6"/>
      <c r="F349" s="57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>
      <c r="A350" s="6"/>
      <c r="B350" s="6"/>
      <c r="C350" s="6"/>
      <c r="D350" s="6"/>
      <c r="E350" s="6"/>
      <c r="F350" s="57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>
      <c r="A351" s="6"/>
      <c r="B351" s="6"/>
      <c r="C351" s="6"/>
      <c r="D351" s="6"/>
      <c r="E351" s="6"/>
      <c r="F351" s="57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>
      <c r="A352" s="6"/>
      <c r="B352" s="6"/>
      <c r="C352" s="6"/>
      <c r="D352" s="6"/>
      <c r="E352" s="6"/>
      <c r="F352" s="57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>
      <c r="A353" s="6"/>
      <c r="B353" s="6"/>
      <c r="C353" s="6"/>
      <c r="D353" s="6"/>
      <c r="E353" s="6"/>
      <c r="F353" s="57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>
      <c r="A354" s="6"/>
      <c r="B354" s="6"/>
      <c r="C354" s="6"/>
      <c r="D354" s="6"/>
      <c r="E354" s="6"/>
      <c r="F354" s="57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>
      <c r="A355" s="6"/>
      <c r="B355" s="6"/>
      <c r="C355" s="6"/>
      <c r="D355" s="6"/>
      <c r="E355" s="6"/>
      <c r="F355" s="57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>
      <c r="A356" s="6"/>
      <c r="B356" s="6"/>
      <c r="C356" s="6"/>
      <c r="D356" s="6"/>
      <c r="E356" s="6"/>
      <c r="F356" s="57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>
      <c r="A357" s="6"/>
      <c r="B357" s="6"/>
      <c r="C357" s="6"/>
      <c r="D357" s="6"/>
      <c r="E357" s="6"/>
      <c r="F357" s="57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>
      <c r="A358" s="6"/>
      <c r="B358" s="6"/>
      <c r="C358" s="6"/>
      <c r="D358" s="6"/>
      <c r="E358" s="6"/>
      <c r="F358" s="57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>
      <c r="A359" s="6"/>
      <c r="B359" s="6"/>
      <c r="C359" s="6"/>
      <c r="D359" s="6"/>
      <c r="E359" s="6"/>
      <c r="F359" s="57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>
      <c r="A360" s="6"/>
      <c r="B360" s="6"/>
      <c r="C360" s="6"/>
      <c r="D360" s="6"/>
      <c r="E360" s="6"/>
      <c r="F360" s="57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>
      <c r="A361" s="6"/>
      <c r="B361" s="6"/>
      <c r="C361" s="6"/>
      <c r="D361" s="6"/>
      <c r="E361" s="6"/>
      <c r="F361" s="57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>
      <c r="A362" s="6"/>
      <c r="B362" s="6"/>
      <c r="C362" s="6"/>
      <c r="D362" s="6"/>
      <c r="E362" s="6"/>
      <c r="F362" s="57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>
      <c r="A363" s="6"/>
      <c r="B363" s="6"/>
      <c r="C363" s="6"/>
      <c r="D363" s="6"/>
      <c r="E363" s="6"/>
      <c r="F363" s="57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>
      <c r="A364" s="6"/>
      <c r="B364" s="6"/>
      <c r="C364" s="6"/>
      <c r="D364" s="6"/>
      <c r="E364" s="6"/>
      <c r="F364" s="57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>
      <c r="A365" s="6"/>
      <c r="B365" s="6"/>
      <c r="C365" s="6"/>
      <c r="D365" s="6"/>
      <c r="E365" s="6"/>
      <c r="F365" s="57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>
      <c r="A366" s="6"/>
      <c r="B366" s="6"/>
      <c r="C366" s="6"/>
      <c r="D366" s="6"/>
      <c r="E366" s="6"/>
      <c r="F366" s="57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>
      <c r="A367" s="6"/>
      <c r="B367" s="6"/>
      <c r="C367" s="6"/>
      <c r="D367" s="6"/>
      <c r="E367" s="6"/>
      <c r="F367" s="57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>
      <c r="A368" s="6"/>
      <c r="B368" s="6"/>
      <c r="C368" s="6"/>
      <c r="D368" s="6"/>
      <c r="E368" s="6"/>
      <c r="F368" s="57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>
      <c r="A369" s="6"/>
      <c r="B369" s="6"/>
      <c r="C369" s="6"/>
      <c r="D369" s="6"/>
      <c r="E369" s="6"/>
      <c r="F369" s="57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>
      <c r="A370" s="6"/>
      <c r="B370" s="6"/>
      <c r="C370" s="6"/>
      <c r="D370" s="6"/>
      <c r="E370" s="6"/>
      <c r="F370" s="57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>
      <c r="A371" s="6"/>
      <c r="B371" s="6"/>
      <c r="C371" s="6"/>
      <c r="D371" s="6"/>
      <c r="E371" s="6"/>
      <c r="F371" s="57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>
      <c r="A372" s="6"/>
      <c r="B372" s="6"/>
      <c r="C372" s="6"/>
      <c r="D372" s="6"/>
      <c r="E372" s="6"/>
      <c r="F372" s="57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>
      <c r="A373" s="6"/>
      <c r="B373" s="6"/>
      <c r="C373" s="6"/>
      <c r="D373" s="6"/>
      <c r="E373" s="6"/>
      <c r="F373" s="57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>
      <c r="A374" s="6"/>
      <c r="B374" s="6"/>
      <c r="C374" s="6"/>
      <c r="D374" s="6"/>
      <c r="E374" s="6"/>
      <c r="F374" s="57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>
      <c r="A375" s="6"/>
      <c r="B375" s="6"/>
      <c r="C375" s="6"/>
      <c r="D375" s="6"/>
      <c r="E375" s="6"/>
      <c r="F375" s="57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>
      <c r="A376" s="6"/>
      <c r="B376" s="6"/>
      <c r="C376" s="6"/>
      <c r="D376" s="6"/>
      <c r="E376" s="6"/>
      <c r="F376" s="57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>
      <c r="A377" s="6"/>
      <c r="B377" s="6"/>
      <c r="C377" s="6"/>
      <c r="D377" s="6"/>
      <c r="E377" s="6"/>
      <c r="F377" s="57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>
      <c r="A378" s="6"/>
      <c r="B378" s="6"/>
      <c r="C378" s="6"/>
      <c r="D378" s="6"/>
      <c r="E378" s="6"/>
      <c r="F378" s="57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>
      <c r="A379" s="6"/>
      <c r="B379" s="6"/>
      <c r="C379" s="6"/>
      <c r="D379" s="6"/>
      <c r="E379" s="6"/>
      <c r="F379" s="57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>
      <c r="A380" s="6"/>
      <c r="B380" s="6"/>
      <c r="C380" s="6"/>
      <c r="D380" s="6"/>
      <c r="E380" s="6"/>
      <c r="F380" s="57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>
      <c r="A381" s="6"/>
      <c r="B381" s="6"/>
      <c r="C381" s="6"/>
      <c r="D381" s="6"/>
      <c r="E381" s="6"/>
      <c r="F381" s="57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>
      <c r="A382" s="6"/>
      <c r="B382" s="6"/>
      <c r="C382" s="6"/>
      <c r="D382" s="6"/>
      <c r="E382" s="6"/>
      <c r="F382" s="57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>
      <c r="A383" s="6"/>
      <c r="B383" s="6"/>
      <c r="C383" s="6"/>
      <c r="D383" s="6"/>
      <c r="E383" s="6"/>
      <c r="F383" s="57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>
      <c r="A384" s="6"/>
      <c r="B384" s="6"/>
      <c r="C384" s="6"/>
      <c r="D384" s="6"/>
      <c r="E384" s="6"/>
      <c r="F384" s="57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>
      <c r="A385" s="6"/>
      <c r="B385" s="6"/>
      <c r="C385" s="6"/>
      <c r="D385" s="6"/>
      <c r="E385" s="6"/>
      <c r="F385" s="57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>
      <c r="A386" s="6"/>
      <c r="B386" s="6"/>
      <c r="C386" s="6"/>
      <c r="D386" s="6"/>
      <c r="E386" s="6"/>
      <c r="F386" s="57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>
      <c r="A387" s="6"/>
      <c r="B387" s="6"/>
      <c r="C387" s="6"/>
      <c r="D387" s="6"/>
      <c r="E387" s="6"/>
      <c r="F387" s="57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>
      <c r="A388" s="6"/>
      <c r="B388" s="6"/>
      <c r="C388" s="6"/>
      <c r="D388" s="6"/>
      <c r="E388" s="6"/>
      <c r="F388" s="57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>
      <c r="A389" s="6"/>
      <c r="B389" s="6"/>
      <c r="C389" s="6"/>
      <c r="D389" s="6"/>
      <c r="E389" s="6"/>
      <c r="F389" s="57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>
      <c r="A390" s="6"/>
      <c r="B390" s="6"/>
      <c r="C390" s="6"/>
      <c r="D390" s="6"/>
      <c r="E390" s="6"/>
      <c r="F390" s="57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>
      <c r="A391" s="6"/>
      <c r="B391" s="6"/>
      <c r="C391" s="6"/>
      <c r="D391" s="6"/>
      <c r="E391" s="6"/>
      <c r="F391" s="57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>
      <c r="A392" s="6"/>
      <c r="B392" s="6"/>
      <c r="C392" s="6"/>
      <c r="D392" s="6"/>
      <c r="E392" s="6"/>
      <c r="F392" s="57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>
      <c r="A393" s="6"/>
      <c r="B393" s="6"/>
      <c r="C393" s="6"/>
      <c r="D393" s="6"/>
      <c r="E393" s="6"/>
      <c r="F393" s="57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>
      <c r="A394" s="6"/>
      <c r="B394" s="6"/>
      <c r="C394" s="6"/>
      <c r="D394" s="6"/>
      <c r="E394" s="6"/>
      <c r="F394" s="57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>
      <c r="A395" s="6"/>
      <c r="B395" s="6"/>
      <c r="C395" s="6"/>
      <c r="D395" s="6"/>
      <c r="E395" s="6"/>
      <c r="F395" s="57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>
      <c r="A396" s="6"/>
      <c r="B396" s="6"/>
      <c r="C396" s="6"/>
      <c r="D396" s="6"/>
      <c r="E396" s="6"/>
      <c r="F396" s="57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>
      <c r="A397" s="6"/>
      <c r="B397" s="6"/>
      <c r="C397" s="6"/>
      <c r="D397" s="6"/>
      <c r="E397" s="6"/>
      <c r="F397" s="57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>
      <c r="A398" s="6"/>
      <c r="B398" s="6"/>
      <c r="C398" s="6"/>
      <c r="D398" s="6"/>
      <c r="E398" s="6"/>
      <c r="F398" s="57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>
      <c r="A399" s="6"/>
      <c r="B399" s="6"/>
      <c r="C399" s="6"/>
      <c r="D399" s="6"/>
      <c r="E399" s="6"/>
      <c r="F399" s="57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>
      <c r="A400" s="6"/>
      <c r="B400" s="6"/>
      <c r="C400" s="6"/>
      <c r="D400" s="6"/>
      <c r="E400" s="6"/>
      <c r="F400" s="57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>
      <c r="A401" s="6"/>
      <c r="B401" s="6"/>
      <c r="C401" s="6"/>
      <c r="D401" s="6"/>
      <c r="E401" s="6"/>
      <c r="F401" s="57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>
      <c r="A402" s="6"/>
      <c r="B402" s="6"/>
      <c r="C402" s="6"/>
      <c r="D402" s="6"/>
      <c r="E402" s="6"/>
      <c r="F402" s="57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>
      <c r="A403" s="6"/>
      <c r="B403" s="6"/>
      <c r="C403" s="6"/>
      <c r="D403" s="6"/>
      <c r="E403" s="6"/>
      <c r="F403" s="57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>
      <c r="A404" s="6"/>
      <c r="B404" s="6"/>
      <c r="C404" s="6"/>
      <c r="D404" s="6"/>
      <c r="E404" s="6"/>
      <c r="F404" s="57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>
      <c r="A405" s="6"/>
      <c r="B405" s="6"/>
      <c r="C405" s="6"/>
      <c r="D405" s="6"/>
      <c r="E405" s="6"/>
      <c r="F405" s="57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>
      <c r="A406" s="6"/>
      <c r="B406" s="6"/>
      <c r="C406" s="6"/>
      <c r="D406" s="6"/>
      <c r="E406" s="6"/>
      <c r="F406" s="57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>
      <c r="A407" s="6"/>
      <c r="B407" s="6"/>
      <c r="C407" s="6"/>
      <c r="D407" s="6"/>
      <c r="E407" s="6"/>
      <c r="F407" s="57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>
      <c r="A408" s="6"/>
      <c r="B408" s="6"/>
      <c r="C408" s="6"/>
      <c r="D408" s="6"/>
      <c r="E408" s="6"/>
      <c r="F408" s="57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>
      <c r="A409" s="6"/>
      <c r="B409" s="6"/>
      <c r="C409" s="6"/>
      <c r="D409" s="6"/>
      <c r="E409" s="6"/>
      <c r="F409" s="57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>
      <c r="A410" s="6"/>
      <c r="B410" s="6"/>
      <c r="C410" s="6"/>
      <c r="D410" s="6"/>
      <c r="E410" s="6"/>
      <c r="F410" s="57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>
      <c r="A411" s="6"/>
      <c r="B411" s="6"/>
      <c r="C411" s="6"/>
      <c r="D411" s="6"/>
      <c r="E411" s="6"/>
      <c r="F411" s="57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>
      <c r="A412" s="6"/>
      <c r="B412" s="6"/>
      <c r="C412" s="6"/>
      <c r="D412" s="6"/>
      <c r="E412" s="6"/>
      <c r="F412" s="57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>
      <c r="A413" s="6"/>
      <c r="B413" s="6"/>
      <c r="C413" s="6"/>
      <c r="D413" s="6"/>
      <c r="E413" s="6"/>
      <c r="F413" s="57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>
      <c r="A414" s="6"/>
      <c r="B414" s="6"/>
      <c r="C414" s="6"/>
      <c r="D414" s="6"/>
      <c r="E414" s="6"/>
      <c r="F414" s="57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>
      <c r="A415" s="6"/>
      <c r="B415" s="6"/>
      <c r="C415" s="6"/>
      <c r="D415" s="6"/>
      <c r="E415" s="6"/>
      <c r="F415" s="57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>
      <c r="A416" s="6"/>
      <c r="B416" s="6"/>
      <c r="C416" s="6"/>
      <c r="D416" s="6"/>
      <c r="E416" s="6"/>
      <c r="F416" s="57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>
      <c r="A417" s="6"/>
      <c r="B417" s="6"/>
      <c r="C417" s="6"/>
      <c r="D417" s="6"/>
      <c r="E417" s="6"/>
      <c r="F417" s="57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>
      <c r="A418" s="6"/>
      <c r="B418" s="6"/>
      <c r="C418" s="6"/>
      <c r="D418" s="6"/>
      <c r="E418" s="6"/>
      <c r="F418" s="57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>
      <c r="A419" s="6"/>
      <c r="B419" s="6"/>
      <c r="C419" s="6"/>
      <c r="D419" s="6"/>
      <c r="E419" s="6"/>
      <c r="F419" s="57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>
      <c r="A420" s="6"/>
      <c r="B420" s="6"/>
      <c r="C420" s="6"/>
      <c r="D420" s="6"/>
      <c r="E420" s="6"/>
      <c r="F420" s="57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>
      <c r="A421" s="6"/>
      <c r="B421" s="6"/>
      <c r="C421" s="6"/>
      <c r="D421" s="6"/>
      <c r="E421" s="6"/>
      <c r="F421" s="57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>
      <c r="A422" s="6"/>
      <c r="B422" s="6"/>
      <c r="C422" s="6"/>
      <c r="D422" s="6"/>
      <c r="E422" s="6"/>
      <c r="F422" s="57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>
      <c r="A423" s="6"/>
      <c r="B423" s="6"/>
      <c r="C423" s="6"/>
      <c r="D423" s="6"/>
      <c r="E423" s="6"/>
      <c r="F423" s="57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>
      <c r="A424" s="6"/>
      <c r="B424" s="6"/>
      <c r="C424" s="6"/>
      <c r="D424" s="6"/>
      <c r="E424" s="6"/>
      <c r="F424" s="57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>
      <c r="A425" s="6"/>
      <c r="B425" s="6"/>
      <c r="C425" s="6"/>
      <c r="D425" s="6"/>
      <c r="E425" s="6"/>
      <c r="F425" s="57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>
      <c r="A426" s="6"/>
      <c r="B426" s="6"/>
      <c r="C426" s="6"/>
      <c r="D426" s="6"/>
      <c r="E426" s="6"/>
      <c r="F426" s="57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>
      <c r="A427" s="6"/>
      <c r="B427" s="6"/>
      <c r="C427" s="6"/>
      <c r="D427" s="6"/>
      <c r="E427" s="6"/>
      <c r="F427" s="57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>
      <c r="A428" s="6"/>
      <c r="B428" s="6"/>
      <c r="C428" s="6"/>
      <c r="D428" s="6"/>
      <c r="E428" s="6"/>
      <c r="F428" s="57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>
      <c r="A429" s="6"/>
      <c r="B429" s="6"/>
      <c r="C429" s="6"/>
      <c r="D429" s="6"/>
      <c r="E429" s="6"/>
      <c r="F429" s="57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>
      <c r="A430" s="6"/>
      <c r="B430" s="6"/>
      <c r="C430" s="6"/>
      <c r="D430" s="6"/>
      <c r="E430" s="6"/>
      <c r="F430" s="57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>
      <c r="A431" s="6"/>
      <c r="B431" s="6"/>
      <c r="C431" s="6"/>
      <c r="D431" s="6"/>
      <c r="E431" s="6"/>
      <c r="F431" s="57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>
      <c r="A432" s="6"/>
      <c r="B432" s="6"/>
      <c r="C432" s="6"/>
      <c r="D432" s="6"/>
      <c r="E432" s="6"/>
      <c r="F432" s="57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>
      <c r="A433" s="6"/>
      <c r="B433" s="6"/>
      <c r="C433" s="6"/>
      <c r="D433" s="6"/>
      <c r="E433" s="6"/>
      <c r="F433" s="57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>
      <c r="A434" s="6"/>
      <c r="B434" s="6"/>
      <c r="C434" s="6"/>
      <c r="D434" s="6"/>
      <c r="E434" s="6"/>
      <c r="F434" s="57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>
      <c r="A435" s="6"/>
      <c r="B435" s="6"/>
      <c r="C435" s="6"/>
      <c r="D435" s="6"/>
      <c r="E435" s="6"/>
      <c r="F435" s="57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>
      <c r="A436" s="6"/>
      <c r="B436" s="6"/>
      <c r="C436" s="6"/>
      <c r="D436" s="6"/>
      <c r="E436" s="6"/>
      <c r="F436" s="57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>
      <c r="A437" s="6"/>
      <c r="B437" s="6"/>
      <c r="C437" s="6"/>
      <c r="D437" s="6"/>
      <c r="E437" s="6"/>
      <c r="F437" s="57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>
      <c r="A438" s="6"/>
      <c r="B438" s="6"/>
      <c r="C438" s="6"/>
      <c r="D438" s="6"/>
      <c r="E438" s="6"/>
      <c r="F438" s="57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>
      <c r="A439" s="6"/>
      <c r="B439" s="6"/>
      <c r="C439" s="6"/>
      <c r="D439" s="6"/>
      <c r="E439" s="6"/>
      <c r="F439" s="57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>
      <c r="A440" s="6"/>
      <c r="B440" s="6"/>
      <c r="C440" s="6"/>
      <c r="D440" s="6"/>
      <c r="E440" s="6"/>
      <c r="F440" s="57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>
      <c r="A441" s="6"/>
      <c r="B441" s="6"/>
      <c r="C441" s="6"/>
      <c r="D441" s="6"/>
      <c r="E441" s="6"/>
      <c r="F441" s="57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>
      <c r="A442" s="6"/>
      <c r="B442" s="6"/>
      <c r="C442" s="6"/>
      <c r="D442" s="6"/>
      <c r="E442" s="6"/>
      <c r="F442" s="57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>
      <c r="A443" s="6"/>
      <c r="B443" s="6"/>
      <c r="C443" s="6"/>
      <c r="D443" s="6"/>
      <c r="E443" s="6"/>
      <c r="F443" s="57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/>
    <row r="445" spans="1:22" ht="15.75" customHeight="1"/>
    <row r="446" spans="1:22" ht="15.75" customHeight="1"/>
    <row r="447" spans="1:22" ht="15.75" customHeight="1"/>
    <row r="448" spans="1:22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autoFilter ref="A10:G243"/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opLeftCell="A16" workbookViewId="0">
      <selection activeCell="I32" sqref="I32"/>
    </sheetView>
  </sheetViews>
  <sheetFormatPr defaultColWidth="14.453125" defaultRowHeight="15" customHeight="1"/>
  <cols>
    <col min="1" max="1" width="24.26953125" style="7" customWidth="1"/>
    <col min="2" max="2" width="14.453125" style="7" customWidth="1"/>
    <col min="3" max="3" width="27.54296875" style="7" customWidth="1"/>
    <col min="4" max="4" width="12.26953125" style="7" customWidth="1"/>
    <col min="5" max="5" width="13.36328125" style="7" customWidth="1"/>
    <col min="6" max="6" width="11.81640625" style="58" customWidth="1"/>
    <col min="7" max="7" width="10.453125" style="7" customWidth="1"/>
    <col min="8" max="16384" width="14.453125" style="7"/>
  </cols>
  <sheetData>
    <row r="1" spans="1:23" ht="15" customHeight="1">
      <c r="A1" s="80" t="s">
        <v>0</v>
      </c>
      <c r="B1" s="81"/>
      <c r="C1" s="81"/>
      <c r="D1" s="81"/>
      <c r="E1" s="81"/>
      <c r="F1" s="81"/>
      <c r="G1" s="81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5" customHeight="1">
      <c r="A2" s="82" t="s">
        <v>241</v>
      </c>
      <c r="B2" s="81"/>
      <c r="C2" s="81"/>
      <c r="D2" s="81"/>
      <c r="E2" s="81"/>
      <c r="F2" s="81"/>
      <c r="G2" s="81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15" customHeight="1">
      <c r="A3" s="8"/>
      <c r="B3" s="9" t="s">
        <v>1</v>
      </c>
      <c r="C3" s="10" t="s">
        <v>2</v>
      </c>
      <c r="D3" s="35" t="s">
        <v>3</v>
      </c>
      <c r="E3" s="11" t="s">
        <v>4</v>
      </c>
      <c r="F3" s="42"/>
      <c r="G3" s="1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7.25" customHeight="1">
      <c r="A4" s="13" t="s">
        <v>5</v>
      </c>
      <c r="B4" s="14">
        <v>88</v>
      </c>
      <c r="C4" s="15">
        <v>47</v>
      </c>
      <c r="D4" s="36">
        <v>64</v>
      </c>
      <c r="E4" s="16">
        <v>18</v>
      </c>
      <c r="F4" s="43"/>
      <c r="G4" s="1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15" customHeight="1">
      <c r="A5" s="83" t="s">
        <v>6</v>
      </c>
      <c r="B5" s="86" t="s">
        <v>7</v>
      </c>
      <c r="C5" s="86" t="s">
        <v>8</v>
      </c>
      <c r="D5" s="87" t="s">
        <v>9</v>
      </c>
      <c r="E5" s="89" t="s">
        <v>237</v>
      </c>
      <c r="F5" s="89" t="s">
        <v>238</v>
      </c>
      <c r="G5" s="89" t="s">
        <v>239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15" customHeight="1">
      <c r="A6" s="84"/>
      <c r="B6" s="84"/>
      <c r="C6" s="84"/>
      <c r="D6" s="88"/>
      <c r="E6" s="90"/>
      <c r="F6" s="91"/>
      <c r="G6" s="90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15" customHeight="1">
      <c r="A7" s="84"/>
      <c r="B7" s="84"/>
      <c r="C7" s="84"/>
      <c r="D7" s="88"/>
      <c r="E7" s="90"/>
      <c r="F7" s="91"/>
      <c r="G7" s="90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15" customHeight="1">
      <c r="A8" s="84"/>
      <c r="B8" s="84"/>
      <c r="C8" s="84"/>
      <c r="D8" s="88"/>
      <c r="E8" s="90"/>
      <c r="F8" s="91"/>
      <c r="G8" s="90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.5" customHeight="1">
      <c r="A9" s="85"/>
      <c r="B9" s="85"/>
      <c r="C9" s="85"/>
      <c r="D9" s="88"/>
      <c r="E9" s="59"/>
      <c r="F9" s="60"/>
      <c r="G9" s="61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34.5" customHeight="1">
      <c r="A10" s="18" t="s">
        <v>10</v>
      </c>
      <c r="B10" s="19"/>
      <c r="C10" s="27"/>
      <c r="D10" s="34" t="s">
        <v>3</v>
      </c>
      <c r="E10" s="30">
        <v>2592</v>
      </c>
      <c r="F10" s="4">
        <v>2094574</v>
      </c>
      <c r="G10" s="5">
        <f>(E10)/(F10*2)*100000</f>
        <v>61.874156749773462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15" customHeight="1">
      <c r="A11" s="63" t="s">
        <v>11</v>
      </c>
      <c r="B11" s="20"/>
      <c r="C11" s="28"/>
      <c r="D11" s="28" t="s">
        <v>3</v>
      </c>
      <c r="E11" s="31">
        <v>279</v>
      </c>
      <c r="F11" s="44">
        <f t="shared" ref="F11" si="0">SUM(F12:F20)</f>
        <v>107214</v>
      </c>
      <c r="G11" s="2">
        <f>(E11)/(F11*2)*100000</f>
        <v>130.1136045665678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15" customHeight="1">
      <c r="A12" s="21"/>
      <c r="B12" s="22">
        <v>1</v>
      </c>
      <c r="C12" s="29" t="s">
        <v>12</v>
      </c>
      <c r="D12" s="38" t="s">
        <v>1</v>
      </c>
      <c r="E12" s="32">
        <v>3</v>
      </c>
      <c r="F12" s="45">
        <v>12325</v>
      </c>
      <c r="G12" s="1">
        <f>(E12)/(F12*2)*100000</f>
        <v>12.170385395537526</v>
      </c>
      <c r="H12" s="68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15" customHeight="1">
      <c r="A13" s="21"/>
      <c r="B13" s="22">
        <v>2</v>
      </c>
      <c r="C13" s="29" t="s">
        <v>13</v>
      </c>
      <c r="D13" s="38" t="s">
        <v>1</v>
      </c>
      <c r="E13" s="32">
        <v>5</v>
      </c>
      <c r="F13" s="45">
        <v>15298</v>
      </c>
      <c r="G13" s="1">
        <f t="shared" ref="G13:G76" si="1">(E13)/(F13*2)*100000</f>
        <v>16.342005490913845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15" customHeight="1">
      <c r="A14" s="21"/>
      <c r="B14" s="22">
        <v>3</v>
      </c>
      <c r="C14" s="29" t="s">
        <v>14</v>
      </c>
      <c r="D14" s="37" t="s">
        <v>4</v>
      </c>
      <c r="E14" s="32">
        <v>105</v>
      </c>
      <c r="F14" s="45">
        <v>17315</v>
      </c>
      <c r="G14" s="1">
        <f t="shared" si="1"/>
        <v>303.2053133121571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5" customHeight="1">
      <c r="A15" s="21"/>
      <c r="B15" s="22">
        <v>4</v>
      </c>
      <c r="C15" s="29" t="s">
        <v>15</v>
      </c>
      <c r="D15" s="37" t="s">
        <v>4</v>
      </c>
      <c r="E15" s="32">
        <v>79</v>
      </c>
      <c r="F15" s="45">
        <v>16275</v>
      </c>
      <c r="G15" s="1">
        <f t="shared" si="1"/>
        <v>242.70353302611366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15" customHeight="1">
      <c r="A16" s="21"/>
      <c r="B16" s="22">
        <v>5</v>
      </c>
      <c r="C16" s="29" t="s">
        <v>16</v>
      </c>
      <c r="D16" s="40" t="s">
        <v>2</v>
      </c>
      <c r="E16" s="32">
        <v>12</v>
      </c>
      <c r="F16" s="45">
        <v>13691</v>
      </c>
      <c r="G16" s="1">
        <f t="shared" si="1"/>
        <v>43.824410196479434</v>
      </c>
      <c r="H16" s="71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15" customHeight="1">
      <c r="A17" s="21"/>
      <c r="B17" s="22">
        <v>6</v>
      </c>
      <c r="C17" s="29" t="s">
        <v>17</v>
      </c>
      <c r="D17" s="38" t="s">
        <v>1</v>
      </c>
      <c r="E17" s="32">
        <v>2</v>
      </c>
      <c r="F17" s="45">
        <v>6001</v>
      </c>
      <c r="G17" s="1">
        <f t="shared" si="1"/>
        <v>16.663889351774706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15" customHeight="1">
      <c r="A18" s="21"/>
      <c r="B18" s="22">
        <v>7</v>
      </c>
      <c r="C18" s="29" t="s">
        <v>18</v>
      </c>
      <c r="D18" s="39" t="s">
        <v>3</v>
      </c>
      <c r="E18" s="32">
        <v>30</v>
      </c>
      <c r="F18" s="45">
        <v>10636</v>
      </c>
      <c r="G18" s="1">
        <f t="shared" si="1"/>
        <v>141.03046257991727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15" customHeight="1">
      <c r="A19" s="21"/>
      <c r="B19" s="22">
        <v>8</v>
      </c>
      <c r="C19" s="29" t="s">
        <v>19</v>
      </c>
      <c r="D19" s="40" t="s">
        <v>2</v>
      </c>
      <c r="E19" s="32">
        <v>5</v>
      </c>
      <c r="F19" s="45">
        <v>7758</v>
      </c>
      <c r="G19" s="1">
        <f t="shared" si="1"/>
        <v>32.224800206238726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5" customHeight="1">
      <c r="A20" s="21"/>
      <c r="B20" s="22">
        <v>9</v>
      </c>
      <c r="C20" s="29" t="s">
        <v>20</v>
      </c>
      <c r="D20" s="39" t="s">
        <v>3</v>
      </c>
      <c r="E20" s="32">
        <v>15</v>
      </c>
      <c r="F20" s="45">
        <v>7915</v>
      </c>
      <c r="G20" s="1">
        <f t="shared" si="1"/>
        <v>94.756790903348076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5" customHeight="1">
      <c r="A21" s="63" t="s">
        <v>21</v>
      </c>
      <c r="B21" s="20"/>
      <c r="C21" s="28"/>
      <c r="D21" s="28" t="s">
        <v>3</v>
      </c>
      <c r="E21" s="31">
        <v>237</v>
      </c>
      <c r="F21" s="46">
        <f t="shared" ref="F21" si="2">SUM(F22:F33)</f>
        <v>156627</v>
      </c>
      <c r="G21" s="2">
        <f t="shared" si="1"/>
        <v>75.657453695722964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5" customHeight="1">
      <c r="A22" s="21"/>
      <c r="B22" s="22">
        <v>1</v>
      </c>
      <c r="C22" s="29" t="s">
        <v>22</v>
      </c>
      <c r="D22" s="38" t="s">
        <v>1</v>
      </c>
      <c r="E22" s="32">
        <v>7</v>
      </c>
      <c r="F22" s="47">
        <v>19397</v>
      </c>
      <c r="G22" s="1">
        <f t="shared" si="1"/>
        <v>18.044027426921687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5" customHeight="1">
      <c r="A23" s="21"/>
      <c r="B23" s="22">
        <v>2</v>
      </c>
      <c r="C23" s="29" t="s">
        <v>23</v>
      </c>
      <c r="D23" s="39" t="s">
        <v>3</v>
      </c>
      <c r="E23" s="32">
        <v>12</v>
      </c>
      <c r="F23" s="48">
        <v>11371</v>
      </c>
      <c r="G23" s="1">
        <f t="shared" si="1"/>
        <v>52.765807756573743</v>
      </c>
      <c r="H23" s="7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5" customHeight="1">
      <c r="A24" s="21"/>
      <c r="B24" s="22">
        <v>3</v>
      </c>
      <c r="C24" s="29" t="s">
        <v>24</v>
      </c>
      <c r="D24" s="39" t="s">
        <v>3</v>
      </c>
      <c r="E24" s="32">
        <v>31</v>
      </c>
      <c r="F24" s="48">
        <v>19351</v>
      </c>
      <c r="G24" s="1">
        <f t="shared" si="1"/>
        <v>80.099219678569582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5" customHeight="1">
      <c r="A25" s="21"/>
      <c r="B25" s="22">
        <v>4</v>
      </c>
      <c r="C25" s="29" t="s">
        <v>25</v>
      </c>
      <c r="D25" s="39" t="s">
        <v>3</v>
      </c>
      <c r="E25" s="32">
        <v>25</v>
      </c>
      <c r="F25" s="48">
        <v>16032</v>
      </c>
      <c r="G25" s="1">
        <f t="shared" si="1"/>
        <v>77.969061876247508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15" customHeight="1">
      <c r="A26" s="21"/>
      <c r="B26" s="22">
        <v>5</v>
      </c>
      <c r="C26" s="29" t="s">
        <v>26</v>
      </c>
      <c r="D26" s="39" t="s">
        <v>3</v>
      </c>
      <c r="E26" s="32">
        <v>13</v>
      </c>
      <c r="F26" s="48">
        <v>9514</v>
      </c>
      <c r="G26" s="1">
        <f t="shared" si="1"/>
        <v>68.320369981080518</v>
      </c>
      <c r="H26" s="71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15" customHeight="1">
      <c r="A27" s="21"/>
      <c r="B27" s="22">
        <v>6</v>
      </c>
      <c r="C27" s="29" t="s">
        <v>27</v>
      </c>
      <c r="D27" s="39" t="s">
        <v>3</v>
      </c>
      <c r="E27" s="32">
        <v>15</v>
      </c>
      <c r="F27" s="48">
        <v>8999</v>
      </c>
      <c r="G27" s="1">
        <f t="shared" si="1"/>
        <v>83.342593621513501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15.75" customHeight="1">
      <c r="A28" s="21"/>
      <c r="B28" s="22">
        <v>7</v>
      </c>
      <c r="C28" s="29" t="s">
        <v>28</v>
      </c>
      <c r="D28" s="40" t="s">
        <v>2</v>
      </c>
      <c r="E28" s="32">
        <v>15</v>
      </c>
      <c r="F28" s="48">
        <v>18553</v>
      </c>
      <c r="G28" s="1">
        <f t="shared" si="1"/>
        <v>40.424729154314669</v>
      </c>
      <c r="H28" s="71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15.75" customHeight="1">
      <c r="A29" s="21"/>
      <c r="B29" s="22">
        <v>8</v>
      </c>
      <c r="C29" s="29" t="s">
        <v>29</v>
      </c>
      <c r="D29" s="39" t="s">
        <v>3</v>
      </c>
      <c r="E29" s="32">
        <v>16</v>
      </c>
      <c r="F29" s="48">
        <v>11175</v>
      </c>
      <c r="G29" s="1">
        <f t="shared" si="1"/>
        <v>71.588366890380314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5.75" customHeight="1">
      <c r="A30" s="18"/>
      <c r="B30" s="22">
        <v>9</v>
      </c>
      <c r="C30" s="29" t="s">
        <v>30</v>
      </c>
      <c r="D30" s="40" t="s">
        <v>2</v>
      </c>
      <c r="E30" s="32">
        <v>7</v>
      </c>
      <c r="F30" s="48">
        <v>7757</v>
      </c>
      <c r="G30" s="1">
        <f t="shared" si="1"/>
        <v>45.120536289802757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15.75" customHeight="1">
      <c r="A31" s="21"/>
      <c r="B31" s="22">
        <v>10</v>
      </c>
      <c r="C31" s="29" t="s">
        <v>31</v>
      </c>
      <c r="D31" s="39" t="s">
        <v>3</v>
      </c>
      <c r="E31" s="32">
        <v>33</v>
      </c>
      <c r="F31" s="48">
        <v>21659</v>
      </c>
      <c r="G31" s="1">
        <f t="shared" si="1"/>
        <v>76.180802437785687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15.75" customHeight="1">
      <c r="A32" s="21"/>
      <c r="B32" s="22">
        <v>11</v>
      </c>
      <c r="C32" s="29" t="s">
        <v>32</v>
      </c>
      <c r="D32" s="37" t="s">
        <v>4</v>
      </c>
      <c r="E32" s="32">
        <v>23</v>
      </c>
      <c r="F32" s="48">
        <v>6356</v>
      </c>
      <c r="G32" s="1">
        <f t="shared" si="1"/>
        <v>180.93140339836376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15.75" customHeight="1">
      <c r="A33" s="21"/>
      <c r="B33" s="22">
        <v>12</v>
      </c>
      <c r="C33" s="29" t="s">
        <v>33</v>
      </c>
      <c r="D33" s="37" t="s">
        <v>4</v>
      </c>
      <c r="E33" s="32">
        <v>40</v>
      </c>
      <c r="F33" s="48">
        <v>6463</v>
      </c>
      <c r="G33" s="1">
        <f t="shared" si="1"/>
        <v>309.45381401825779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5.75" customHeight="1">
      <c r="A34" s="63" t="s">
        <v>34</v>
      </c>
      <c r="B34" s="20"/>
      <c r="C34" s="28"/>
      <c r="D34" s="28" t="s">
        <v>3</v>
      </c>
      <c r="E34" s="31">
        <v>360</v>
      </c>
      <c r="F34" s="46">
        <f t="shared" ref="F34" si="3">SUM(F35:F49)</f>
        <v>200420</v>
      </c>
      <c r="G34" s="2">
        <f t="shared" si="1"/>
        <v>89.811396068256656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15.75" customHeight="1">
      <c r="A35" s="21"/>
      <c r="B35" s="22">
        <v>1</v>
      </c>
      <c r="C35" s="29" t="s">
        <v>35</v>
      </c>
      <c r="D35" s="39" t="s">
        <v>3</v>
      </c>
      <c r="E35" s="32">
        <v>16</v>
      </c>
      <c r="F35" s="45">
        <v>6930</v>
      </c>
      <c r="G35" s="1">
        <f t="shared" si="1"/>
        <v>115.44011544011543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15.75" customHeight="1">
      <c r="A36" s="21"/>
      <c r="B36" s="22">
        <v>2</v>
      </c>
      <c r="C36" s="29" t="s">
        <v>36</v>
      </c>
      <c r="D36" s="39" t="s">
        <v>3</v>
      </c>
      <c r="E36" s="32">
        <v>21</v>
      </c>
      <c r="F36" s="45">
        <v>10286</v>
      </c>
      <c r="G36" s="1">
        <f t="shared" si="1"/>
        <v>102.080497763951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15.75" customHeight="1">
      <c r="A37" s="21"/>
      <c r="B37" s="22">
        <v>3</v>
      </c>
      <c r="C37" s="29" t="s">
        <v>37</v>
      </c>
      <c r="D37" s="37" t="s">
        <v>4</v>
      </c>
      <c r="E37" s="32">
        <v>41</v>
      </c>
      <c r="F37" s="45">
        <v>10944</v>
      </c>
      <c r="G37" s="1">
        <f t="shared" si="1"/>
        <v>187.31725146198829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15.75" customHeight="1">
      <c r="A38" s="21"/>
      <c r="B38" s="22">
        <v>4</v>
      </c>
      <c r="C38" s="29" t="s">
        <v>38</v>
      </c>
      <c r="D38" s="40" t="s">
        <v>2</v>
      </c>
      <c r="E38" s="32">
        <v>6</v>
      </c>
      <c r="F38" s="45">
        <v>10725</v>
      </c>
      <c r="G38" s="1">
        <f t="shared" si="1"/>
        <v>27.972027972027973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5.75" customHeight="1">
      <c r="A39" s="21"/>
      <c r="B39" s="22">
        <v>5</v>
      </c>
      <c r="C39" s="29" t="s">
        <v>39</v>
      </c>
      <c r="D39" s="37" t="s">
        <v>4</v>
      </c>
      <c r="E39" s="32">
        <v>48</v>
      </c>
      <c r="F39" s="45">
        <v>10289</v>
      </c>
      <c r="G39" s="1">
        <f t="shared" si="1"/>
        <v>233.25882009913499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15.75" customHeight="1">
      <c r="A40" s="21"/>
      <c r="B40" s="22">
        <v>6</v>
      </c>
      <c r="C40" s="29" t="s">
        <v>40</v>
      </c>
      <c r="D40" s="39" t="s">
        <v>3</v>
      </c>
      <c r="E40" s="32">
        <v>31</v>
      </c>
      <c r="F40" s="45">
        <v>12850</v>
      </c>
      <c r="G40" s="1">
        <f t="shared" si="1"/>
        <v>120.62256809338521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15.75" customHeight="1">
      <c r="A41" s="21"/>
      <c r="B41" s="22">
        <v>7</v>
      </c>
      <c r="C41" s="29" t="s">
        <v>41</v>
      </c>
      <c r="D41" s="39" t="s">
        <v>3</v>
      </c>
      <c r="E41" s="32">
        <v>10</v>
      </c>
      <c r="F41" s="45">
        <v>7668</v>
      </c>
      <c r="G41" s="1">
        <f t="shared" si="1"/>
        <v>65.206051121544078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5.75" customHeight="1">
      <c r="A42" s="21"/>
      <c r="B42" s="22">
        <v>8</v>
      </c>
      <c r="C42" s="29" t="s">
        <v>42</v>
      </c>
      <c r="D42" s="37" t="s">
        <v>4</v>
      </c>
      <c r="E42" s="32">
        <v>35</v>
      </c>
      <c r="F42" s="45">
        <v>10568</v>
      </c>
      <c r="G42" s="1">
        <f t="shared" si="1"/>
        <v>165.59424678274036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15.75" customHeight="1">
      <c r="A43" s="21"/>
      <c r="B43" s="22">
        <v>9</v>
      </c>
      <c r="C43" s="29" t="s">
        <v>43</v>
      </c>
      <c r="D43" s="39" t="s">
        <v>3</v>
      </c>
      <c r="E43" s="32">
        <v>18</v>
      </c>
      <c r="F43" s="45">
        <v>14306</v>
      </c>
      <c r="G43" s="1">
        <f t="shared" si="1"/>
        <v>62.910666853068648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5.75" customHeight="1">
      <c r="A44" s="21"/>
      <c r="B44" s="22">
        <v>10</v>
      </c>
      <c r="C44" s="29" t="s">
        <v>44</v>
      </c>
      <c r="D44" s="40" t="s">
        <v>2</v>
      </c>
      <c r="E44" s="32">
        <v>10</v>
      </c>
      <c r="F44" s="45">
        <v>12626</v>
      </c>
      <c r="G44" s="1">
        <f t="shared" si="1"/>
        <v>39.600823697132903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5.75" customHeight="1">
      <c r="A45" s="18"/>
      <c r="B45" s="22">
        <v>11</v>
      </c>
      <c r="C45" s="29" t="s">
        <v>45</v>
      </c>
      <c r="D45" s="39" t="s">
        <v>3</v>
      </c>
      <c r="E45" s="32">
        <v>31</v>
      </c>
      <c r="F45" s="45">
        <v>13668</v>
      </c>
      <c r="G45" s="1">
        <f t="shared" si="1"/>
        <v>113.40357038337723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5.75" customHeight="1">
      <c r="A46" s="21"/>
      <c r="B46" s="22">
        <v>12</v>
      </c>
      <c r="C46" s="29" t="s">
        <v>46</v>
      </c>
      <c r="D46" s="39" t="s">
        <v>3</v>
      </c>
      <c r="E46" s="32">
        <v>20</v>
      </c>
      <c r="F46" s="45">
        <v>14889</v>
      </c>
      <c r="G46" s="1">
        <f t="shared" si="1"/>
        <v>67.163677883000872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5.75" customHeight="1">
      <c r="A47" s="21"/>
      <c r="B47" s="22">
        <v>13</v>
      </c>
      <c r="C47" s="29" t="s">
        <v>47</v>
      </c>
      <c r="D47" s="39" t="s">
        <v>3</v>
      </c>
      <c r="E47" s="32">
        <v>40</v>
      </c>
      <c r="F47" s="45">
        <v>22583</v>
      </c>
      <c r="G47" s="1">
        <f t="shared" si="1"/>
        <v>88.562192799893737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5.75" customHeight="1">
      <c r="A48" s="21"/>
      <c r="B48" s="22">
        <v>14</v>
      </c>
      <c r="C48" s="29" t="s">
        <v>48</v>
      </c>
      <c r="D48" s="40" t="s">
        <v>2</v>
      </c>
      <c r="E48" s="32">
        <v>9</v>
      </c>
      <c r="F48" s="45">
        <v>11941</v>
      </c>
      <c r="G48" s="1">
        <f t="shared" si="1"/>
        <v>37.685285989448118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5.75" customHeight="1">
      <c r="A49" s="21"/>
      <c r="B49" s="22">
        <v>15</v>
      </c>
      <c r="C49" s="29" t="s">
        <v>49</v>
      </c>
      <c r="D49" s="40" t="s">
        <v>2</v>
      </c>
      <c r="E49" s="32">
        <v>24</v>
      </c>
      <c r="F49" s="45">
        <v>30147</v>
      </c>
      <c r="G49" s="1">
        <f t="shared" si="1"/>
        <v>39.804955716986761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5.75" customHeight="1">
      <c r="A50" s="63" t="s">
        <v>50</v>
      </c>
      <c r="B50" s="20"/>
      <c r="C50" s="28"/>
      <c r="D50" s="28" t="s">
        <v>3</v>
      </c>
      <c r="E50" s="23">
        <v>175</v>
      </c>
      <c r="F50" s="46">
        <f t="shared" ref="F50" si="4">SUM(F51:F58)</f>
        <v>142665</v>
      </c>
      <c r="G50" s="2">
        <f t="shared" si="1"/>
        <v>61.332492202011707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5.75" customHeight="1">
      <c r="A51" s="21"/>
      <c r="B51" s="22">
        <v>1</v>
      </c>
      <c r="C51" s="29" t="s">
        <v>51</v>
      </c>
      <c r="D51" s="40" t="s">
        <v>2</v>
      </c>
      <c r="E51" s="32">
        <v>28</v>
      </c>
      <c r="F51" s="45">
        <v>28577</v>
      </c>
      <c r="G51" s="1">
        <f t="shared" si="1"/>
        <v>48.990446862861745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5.75" customHeight="1">
      <c r="A52" s="21"/>
      <c r="B52" s="22">
        <v>2</v>
      </c>
      <c r="C52" s="29" t="s">
        <v>52</v>
      </c>
      <c r="D52" s="39" t="s">
        <v>3</v>
      </c>
      <c r="E52" s="32">
        <v>14</v>
      </c>
      <c r="F52" s="49">
        <v>11498</v>
      </c>
      <c r="G52" s="1">
        <f t="shared" si="1"/>
        <v>60.880153070099148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5.75" customHeight="1">
      <c r="A53" s="21"/>
      <c r="B53" s="22">
        <v>3</v>
      </c>
      <c r="C53" s="29" t="s">
        <v>53</v>
      </c>
      <c r="D53" s="39" t="s">
        <v>3</v>
      </c>
      <c r="E53" s="32">
        <v>42</v>
      </c>
      <c r="F53" s="49">
        <v>28171</v>
      </c>
      <c r="G53" s="1">
        <f t="shared" si="1"/>
        <v>74.544744595506018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5.75" customHeight="1">
      <c r="A54" s="21"/>
      <c r="B54" s="22">
        <v>4</v>
      </c>
      <c r="C54" s="29" t="s">
        <v>54</v>
      </c>
      <c r="D54" s="39" t="s">
        <v>3</v>
      </c>
      <c r="E54" s="32">
        <v>34</v>
      </c>
      <c r="F54" s="49">
        <v>15035</v>
      </c>
      <c r="G54" s="1">
        <f t="shared" si="1"/>
        <v>113.06950448952443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5.75" customHeight="1">
      <c r="A55" s="18"/>
      <c r="B55" s="22">
        <v>5</v>
      </c>
      <c r="C55" s="29" t="s">
        <v>55</v>
      </c>
      <c r="D55" s="40" t="s">
        <v>2</v>
      </c>
      <c r="E55" s="32">
        <v>14</v>
      </c>
      <c r="F55" s="49">
        <v>21325</v>
      </c>
      <c r="G55" s="1">
        <f t="shared" si="1"/>
        <v>32.825322391559205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5.75" customHeight="1">
      <c r="A56" s="21"/>
      <c r="B56" s="22">
        <v>6</v>
      </c>
      <c r="C56" s="29" t="s">
        <v>56</v>
      </c>
      <c r="D56" s="39" t="s">
        <v>3</v>
      </c>
      <c r="E56" s="32">
        <v>15</v>
      </c>
      <c r="F56" s="49">
        <v>11261</v>
      </c>
      <c r="G56" s="1">
        <f t="shared" si="1"/>
        <v>66.601545155847617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5.75" customHeight="1">
      <c r="A57" s="21"/>
      <c r="B57" s="22">
        <v>7</v>
      </c>
      <c r="C57" s="29" t="s">
        <v>57</v>
      </c>
      <c r="D57" s="39" t="s">
        <v>3</v>
      </c>
      <c r="E57" s="32">
        <v>21</v>
      </c>
      <c r="F57" s="49">
        <v>15373</v>
      </c>
      <c r="G57" s="1">
        <f t="shared" si="1"/>
        <v>68.301567683601121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5.75" customHeight="1">
      <c r="A58" s="21"/>
      <c r="B58" s="22">
        <v>8</v>
      </c>
      <c r="C58" s="29" t="s">
        <v>58</v>
      </c>
      <c r="D58" s="40" t="s">
        <v>2</v>
      </c>
      <c r="E58" s="32">
        <v>7</v>
      </c>
      <c r="F58" s="49">
        <v>11425</v>
      </c>
      <c r="G58" s="1">
        <f t="shared" si="1"/>
        <v>30.634573304157549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5.75" customHeight="1">
      <c r="A59" s="64" t="s">
        <v>59</v>
      </c>
      <c r="B59" s="20"/>
      <c r="C59" s="28"/>
      <c r="D59" s="28" t="s">
        <v>2</v>
      </c>
      <c r="E59" s="31">
        <v>60</v>
      </c>
      <c r="F59" s="46">
        <f>SUM(F60:F69)</f>
        <v>116680</v>
      </c>
      <c r="G59" s="2">
        <f t="shared" si="1"/>
        <v>25.711347274597188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5.75" customHeight="1">
      <c r="A60" s="21"/>
      <c r="B60" s="22">
        <v>1</v>
      </c>
      <c r="C60" s="29" t="s">
        <v>60</v>
      </c>
      <c r="D60" s="40" t="s">
        <v>2</v>
      </c>
      <c r="E60" s="32">
        <v>6</v>
      </c>
      <c r="F60" s="45">
        <v>9512</v>
      </c>
      <c r="G60" s="1">
        <f t="shared" si="1"/>
        <v>31.539108494533224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5.75" customHeight="1">
      <c r="A61" s="21"/>
      <c r="B61" s="22">
        <v>2</v>
      </c>
      <c r="C61" s="29" t="s">
        <v>61</v>
      </c>
      <c r="D61" s="40" t="s">
        <v>2</v>
      </c>
      <c r="E61" s="32">
        <v>10</v>
      </c>
      <c r="F61" s="45">
        <v>14356</v>
      </c>
      <c r="G61" s="1">
        <f t="shared" si="1"/>
        <v>34.828643076065759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5.75" customHeight="1">
      <c r="A62" s="21"/>
      <c r="B62" s="22">
        <v>3</v>
      </c>
      <c r="C62" s="29" t="s">
        <v>62</v>
      </c>
      <c r="D62" s="40" t="s">
        <v>2</v>
      </c>
      <c r="E62" s="32">
        <v>8</v>
      </c>
      <c r="F62" s="45">
        <v>11794</v>
      </c>
      <c r="G62" s="1">
        <f t="shared" si="1"/>
        <v>33.915550279803291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5.75" customHeight="1">
      <c r="A63" s="21"/>
      <c r="B63" s="22">
        <v>4</v>
      </c>
      <c r="C63" s="29" t="s">
        <v>63</v>
      </c>
      <c r="D63" s="38" t="s">
        <v>1</v>
      </c>
      <c r="E63" s="32">
        <v>4</v>
      </c>
      <c r="F63" s="45">
        <v>11857</v>
      </c>
      <c r="G63" s="1">
        <f t="shared" si="1"/>
        <v>16.867673104495235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5.75" customHeight="1">
      <c r="A64" s="21"/>
      <c r="B64" s="22">
        <v>5</v>
      </c>
      <c r="C64" s="29" t="s">
        <v>64</v>
      </c>
      <c r="D64" s="40" t="s">
        <v>2</v>
      </c>
      <c r="E64" s="32">
        <v>10</v>
      </c>
      <c r="F64" s="45">
        <v>11152</v>
      </c>
      <c r="G64" s="1">
        <f t="shared" si="1"/>
        <v>44.835007173601149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5.75" customHeight="1">
      <c r="A65" s="21"/>
      <c r="B65" s="22">
        <v>6</v>
      </c>
      <c r="C65" s="29" t="s">
        <v>65</v>
      </c>
      <c r="D65" s="39" t="s">
        <v>3</v>
      </c>
      <c r="E65" s="32">
        <v>11</v>
      </c>
      <c r="F65" s="45">
        <v>7035</v>
      </c>
      <c r="G65" s="1">
        <f t="shared" si="1"/>
        <v>78.180525941719978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5.75" customHeight="1">
      <c r="A66" s="21"/>
      <c r="B66" s="22">
        <v>7</v>
      </c>
      <c r="C66" s="29" t="s">
        <v>66</v>
      </c>
      <c r="D66" s="38" t="s">
        <v>1</v>
      </c>
      <c r="E66" s="32">
        <v>3</v>
      </c>
      <c r="F66" s="45">
        <v>14101</v>
      </c>
      <c r="G66" s="1">
        <f t="shared" si="1"/>
        <v>10.637543436635699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5.75" customHeight="1">
      <c r="A67" s="18"/>
      <c r="B67" s="22">
        <v>8</v>
      </c>
      <c r="C67" s="29" t="s">
        <v>67</v>
      </c>
      <c r="D67" s="38" t="s">
        <v>1</v>
      </c>
      <c r="E67" s="32">
        <v>0</v>
      </c>
      <c r="F67" s="45">
        <v>15389</v>
      </c>
      <c r="G67" s="1">
        <f t="shared" si="1"/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5.75" customHeight="1">
      <c r="A68" s="24"/>
      <c r="B68" s="22">
        <v>9</v>
      </c>
      <c r="C68" s="29" t="s">
        <v>68</v>
      </c>
      <c r="D68" s="38" t="s">
        <v>1</v>
      </c>
      <c r="E68" s="32">
        <v>4</v>
      </c>
      <c r="F68" s="45">
        <v>10226</v>
      </c>
      <c r="G68" s="1">
        <f t="shared" si="1"/>
        <v>19.557989438685702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5.75" customHeight="1">
      <c r="A69" s="21"/>
      <c r="B69" s="22">
        <v>10</v>
      </c>
      <c r="C69" s="29" t="s">
        <v>69</v>
      </c>
      <c r="D69" s="38" t="s">
        <v>1</v>
      </c>
      <c r="E69" s="32">
        <v>4</v>
      </c>
      <c r="F69" s="45">
        <v>11258</v>
      </c>
      <c r="G69" s="1">
        <f t="shared" si="1"/>
        <v>17.765144785930005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5.75" customHeight="1">
      <c r="A70" s="63" t="s">
        <v>70</v>
      </c>
      <c r="B70" s="20"/>
      <c r="C70" s="28"/>
      <c r="D70" s="28" t="s">
        <v>3</v>
      </c>
      <c r="E70" s="31">
        <v>58</v>
      </c>
      <c r="F70" s="46">
        <f t="shared" ref="F70" si="5">SUM(F71:F76)</f>
        <v>51551</v>
      </c>
      <c r="G70" s="2">
        <f t="shared" si="1"/>
        <v>56.254970805609986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5.75" customHeight="1">
      <c r="A71" s="21"/>
      <c r="B71" s="22">
        <v>1</v>
      </c>
      <c r="C71" s="29" t="s">
        <v>71</v>
      </c>
      <c r="D71" s="38" t="s">
        <v>1</v>
      </c>
      <c r="E71" s="32">
        <v>1</v>
      </c>
      <c r="F71" s="45">
        <v>6450</v>
      </c>
      <c r="G71" s="1">
        <f t="shared" si="1"/>
        <v>7.7519379844961245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5.75" customHeight="1">
      <c r="A72" s="21"/>
      <c r="B72" s="22">
        <v>2</v>
      </c>
      <c r="C72" s="29" t="s">
        <v>72</v>
      </c>
      <c r="D72" s="38" t="s">
        <v>1</v>
      </c>
      <c r="E72" s="32">
        <v>4</v>
      </c>
      <c r="F72" s="45">
        <v>14269</v>
      </c>
      <c r="G72" s="1">
        <f t="shared" si="1"/>
        <v>14.016399187048847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5.75" customHeight="1">
      <c r="A73" s="21"/>
      <c r="B73" s="22">
        <v>3</v>
      </c>
      <c r="C73" s="29" t="s">
        <v>73</v>
      </c>
      <c r="D73" s="39" t="s">
        <v>3</v>
      </c>
      <c r="E73" s="32">
        <v>6</v>
      </c>
      <c r="F73" s="45">
        <v>4178</v>
      </c>
      <c r="G73" s="1">
        <f t="shared" si="1"/>
        <v>71.804691239827662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5.75" customHeight="1">
      <c r="A74" s="21"/>
      <c r="B74" s="22">
        <v>4</v>
      </c>
      <c r="C74" s="29" t="s">
        <v>74</v>
      </c>
      <c r="D74" s="39" t="s">
        <v>3</v>
      </c>
      <c r="E74" s="32">
        <v>14</v>
      </c>
      <c r="F74" s="45">
        <v>7823</v>
      </c>
      <c r="G74" s="1">
        <f t="shared" si="1"/>
        <v>89.479739230474237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5.75" customHeight="1">
      <c r="A75" s="18"/>
      <c r="B75" s="22">
        <v>5</v>
      </c>
      <c r="C75" s="29" t="s">
        <v>75</v>
      </c>
      <c r="D75" s="38" t="s">
        <v>1</v>
      </c>
      <c r="E75" s="32">
        <v>3</v>
      </c>
      <c r="F75" s="45">
        <v>9981</v>
      </c>
      <c r="G75" s="1">
        <f t="shared" si="1"/>
        <v>15.028554253080852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5.75" customHeight="1">
      <c r="A76" s="21"/>
      <c r="B76" s="22">
        <v>6</v>
      </c>
      <c r="C76" s="29" t="s">
        <v>76</v>
      </c>
      <c r="D76" s="37" t="s">
        <v>4</v>
      </c>
      <c r="E76" s="32">
        <v>29</v>
      </c>
      <c r="F76" s="45">
        <v>8850</v>
      </c>
      <c r="G76" s="1">
        <f t="shared" si="1"/>
        <v>163.84180790960451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5.75" customHeight="1">
      <c r="A77" s="63" t="s">
        <v>77</v>
      </c>
      <c r="B77" s="20"/>
      <c r="C77" s="28"/>
      <c r="D77" s="28" t="s">
        <v>3</v>
      </c>
      <c r="E77" s="31">
        <v>65</v>
      </c>
      <c r="F77" s="46">
        <f t="shared" ref="F77" si="6">SUM(F78:F83)</f>
        <v>59983</v>
      </c>
      <c r="G77" s="2">
        <f t="shared" ref="G77:G140" si="7">(E77)/(F77*2)*100000</f>
        <v>54.182018238500902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5.75" customHeight="1">
      <c r="A78" s="21"/>
      <c r="B78" s="22">
        <v>1</v>
      </c>
      <c r="C78" s="29" t="s">
        <v>78</v>
      </c>
      <c r="D78" s="40" t="s">
        <v>2</v>
      </c>
      <c r="E78" s="32">
        <v>9</v>
      </c>
      <c r="F78" s="45">
        <v>11308</v>
      </c>
      <c r="G78" s="1">
        <f t="shared" si="7"/>
        <v>39.794835514679868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5.75" customHeight="1">
      <c r="A79" s="21"/>
      <c r="B79" s="22">
        <v>2</v>
      </c>
      <c r="C79" s="29" t="s">
        <v>79</v>
      </c>
      <c r="D79" s="38" t="s">
        <v>1</v>
      </c>
      <c r="E79" s="32">
        <v>4</v>
      </c>
      <c r="F79" s="45">
        <v>12041</v>
      </c>
      <c r="G79" s="1">
        <f t="shared" si="7"/>
        <v>16.609916119923593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5.75" customHeight="1">
      <c r="A80" s="21"/>
      <c r="B80" s="22">
        <v>3</v>
      </c>
      <c r="C80" s="29" t="s">
        <v>80</v>
      </c>
      <c r="D80" s="40" t="s">
        <v>2</v>
      </c>
      <c r="E80" s="32">
        <v>9</v>
      </c>
      <c r="F80" s="45">
        <v>10430</v>
      </c>
      <c r="G80" s="1">
        <f t="shared" si="7"/>
        <v>43.144774688398847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5.75" customHeight="1">
      <c r="A81" s="21"/>
      <c r="B81" s="22">
        <v>4</v>
      </c>
      <c r="C81" s="29" t="s">
        <v>81</v>
      </c>
      <c r="D81" s="39" t="s">
        <v>3</v>
      </c>
      <c r="E81" s="32">
        <v>11</v>
      </c>
      <c r="F81" s="45">
        <v>6421</v>
      </c>
      <c r="G81" s="1">
        <f t="shared" si="7"/>
        <v>85.656439806883668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5.75" customHeight="1">
      <c r="A82" s="21"/>
      <c r="B82" s="22">
        <v>5</v>
      </c>
      <c r="C82" s="29" t="s">
        <v>82</v>
      </c>
      <c r="D82" s="39" t="s">
        <v>3</v>
      </c>
      <c r="E82" s="32">
        <v>23</v>
      </c>
      <c r="F82" s="45">
        <v>14655</v>
      </c>
      <c r="G82" s="1">
        <f t="shared" si="7"/>
        <v>78.471511429546226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5.75" customHeight="1">
      <c r="A83" s="21"/>
      <c r="B83" s="22">
        <v>6</v>
      </c>
      <c r="C83" s="29" t="s">
        <v>83</v>
      </c>
      <c r="D83" s="39" t="s">
        <v>3</v>
      </c>
      <c r="E83" s="33">
        <v>9</v>
      </c>
      <c r="F83" s="45">
        <v>5128</v>
      </c>
      <c r="G83" s="1">
        <f t="shared" si="7"/>
        <v>87.753510140405623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5.75" customHeight="1">
      <c r="A84" s="63" t="s">
        <v>84</v>
      </c>
      <c r="B84" s="20"/>
      <c r="C84" s="28"/>
      <c r="D84" s="28" t="s">
        <v>3</v>
      </c>
      <c r="E84" s="31">
        <v>550</v>
      </c>
      <c r="F84" s="46">
        <f t="shared" ref="F84" si="8">SUM(F85:F121)</f>
        <v>352029</v>
      </c>
      <c r="G84" s="2">
        <f t="shared" si="7"/>
        <v>78.118564095571671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5.75" customHeight="1">
      <c r="A85" s="21"/>
      <c r="B85" s="22">
        <v>1</v>
      </c>
      <c r="C85" s="29" t="s">
        <v>85</v>
      </c>
      <c r="D85" s="38" t="s">
        <v>1</v>
      </c>
      <c r="E85" s="32">
        <v>2</v>
      </c>
      <c r="F85" s="50">
        <v>5123</v>
      </c>
      <c r="G85" s="1">
        <f t="shared" si="7"/>
        <v>19.519812609798947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5.75" customHeight="1">
      <c r="A86" s="18"/>
      <c r="B86" s="25">
        <v>2</v>
      </c>
      <c r="C86" s="29" t="s">
        <v>86</v>
      </c>
      <c r="D86" s="40" t="s">
        <v>2</v>
      </c>
      <c r="E86" s="32">
        <v>8</v>
      </c>
      <c r="F86" s="51">
        <v>11969</v>
      </c>
      <c r="G86" s="1">
        <f t="shared" si="7"/>
        <v>33.419667474308632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5.75" customHeight="1">
      <c r="A87" s="21"/>
      <c r="B87" s="22">
        <v>3</v>
      </c>
      <c r="C87" s="29" t="s">
        <v>87</v>
      </c>
      <c r="D87" s="40" t="s">
        <v>2</v>
      </c>
      <c r="E87" s="32">
        <v>5</v>
      </c>
      <c r="F87" s="51">
        <v>10611</v>
      </c>
      <c r="G87" s="1">
        <f t="shared" si="7"/>
        <v>23.560456130430683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5.75" customHeight="1">
      <c r="A88" s="21"/>
      <c r="B88" s="25">
        <v>4</v>
      </c>
      <c r="C88" s="29" t="s">
        <v>88</v>
      </c>
      <c r="D88" s="39" t="s">
        <v>3</v>
      </c>
      <c r="E88" s="32">
        <v>7</v>
      </c>
      <c r="F88" s="51">
        <v>6252</v>
      </c>
      <c r="G88" s="1">
        <f t="shared" si="7"/>
        <v>55.982085732565579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5.75" customHeight="1">
      <c r="A89" s="21"/>
      <c r="B89" s="22">
        <v>5</v>
      </c>
      <c r="C89" s="29" t="s">
        <v>89</v>
      </c>
      <c r="D89" s="39" t="s">
        <v>3</v>
      </c>
      <c r="E89" s="32">
        <v>11</v>
      </c>
      <c r="F89" s="51">
        <v>10718</v>
      </c>
      <c r="G89" s="1">
        <f t="shared" si="7"/>
        <v>51.315543944765814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5.75" customHeight="1">
      <c r="A90" s="21"/>
      <c r="B90" s="25">
        <v>6</v>
      </c>
      <c r="C90" s="29" t="s">
        <v>90</v>
      </c>
      <c r="D90" s="39" t="s">
        <v>3</v>
      </c>
      <c r="E90" s="32">
        <v>11</v>
      </c>
      <c r="F90" s="51">
        <v>10985</v>
      </c>
      <c r="G90" s="1">
        <f t="shared" si="7"/>
        <v>50.068274920345928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5.75" customHeight="1">
      <c r="A91" s="21"/>
      <c r="B91" s="22">
        <v>7</v>
      </c>
      <c r="C91" s="29" t="s">
        <v>91</v>
      </c>
      <c r="D91" s="39" t="s">
        <v>3</v>
      </c>
      <c r="E91" s="32">
        <v>22</v>
      </c>
      <c r="F91" s="51">
        <v>11629</v>
      </c>
      <c r="G91" s="1">
        <f t="shared" si="7"/>
        <v>94.59110843580703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5.75" customHeight="1">
      <c r="A92" s="21"/>
      <c r="B92" s="25">
        <v>8</v>
      </c>
      <c r="C92" s="29" t="s">
        <v>92</v>
      </c>
      <c r="D92" s="38" t="s">
        <v>1</v>
      </c>
      <c r="E92" s="32">
        <v>0</v>
      </c>
      <c r="F92" s="51">
        <v>2924</v>
      </c>
      <c r="G92" s="1">
        <f t="shared" si="7"/>
        <v>0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5.75" customHeight="1">
      <c r="A93" s="21"/>
      <c r="B93" s="22">
        <v>9</v>
      </c>
      <c r="C93" s="29" t="s">
        <v>93</v>
      </c>
      <c r="D93" s="40" t="s">
        <v>2</v>
      </c>
      <c r="E93" s="32">
        <v>3</v>
      </c>
      <c r="F93" s="51">
        <v>4132</v>
      </c>
      <c r="G93" s="1">
        <f t="shared" si="7"/>
        <v>36.302032913843178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5.75" customHeight="1">
      <c r="A94" s="21"/>
      <c r="B94" s="25">
        <v>10</v>
      </c>
      <c r="C94" s="29" t="s">
        <v>94</v>
      </c>
      <c r="D94" s="38" t="s">
        <v>1</v>
      </c>
      <c r="E94" s="32">
        <v>2</v>
      </c>
      <c r="F94" s="51">
        <v>5394</v>
      </c>
      <c r="G94" s="1">
        <f t="shared" si="7"/>
        <v>18.53911753800519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5.75" customHeight="1">
      <c r="A95" s="21"/>
      <c r="B95" s="22">
        <v>11</v>
      </c>
      <c r="C95" s="29" t="s">
        <v>95</v>
      </c>
      <c r="D95" s="40" t="s">
        <v>2</v>
      </c>
      <c r="E95" s="32">
        <v>8</v>
      </c>
      <c r="F95" s="51">
        <v>11091</v>
      </c>
      <c r="G95" s="1">
        <f t="shared" si="7"/>
        <v>36.065278153457761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5.75" customHeight="1">
      <c r="A96" s="21"/>
      <c r="B96" s="25">
        <v>12</v>
      </c>
      <c r="C96" s="29" t="s">
        <v>96</v>
      </c>
      <c r="D96" s="40" t="s">
        <v>2</v>
      </c>
      <c r="E96" s="32">
        <v>6</v>
      </c>
      <c r="F96" s="51">
        <v>6851</v>
      </c>
      <c r="G96" s="1">
        <f t="shared" si="7"/>
        <v>43.789227849948915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5.75" customHeight="1">
      <c r="A97" s="21"/>
      <c r="B97" s="22">
        <v>13</v>
      </c>
      <c r="C97" s="29" t="s">
        <v>240</v>
      </c>
      <c r="D97" s="40" t="s">
        <v>2</v>
      </c>
      <c r="E97" s="32">
        <v>6</v>
      </c>
      <c r="F97" s="51">
        <v>10608</v>
      </c>
      <c r="G97" s="1">
        <f t="shared" si="7"/>
        <v>28.280542986425342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5.75" customHeight="1">
      <c r="A98" s="21"/>
      <c r="B98" s="25">
        <v>14</v>
      </c>
      <c r="C98" s="29" t="s">
        <v>97</v>
      </c>
      <c r="D98" s="39" t="s">
        <v>3</v>
      </c>
      <c r="E98" s="32">
        <v>13</v>
      </c>
      <c r="F98" s="51">
        <v>10463</v>
      </c>
      <c r="G98" s="1">
        <f t="shared" si="7"/>
        <v>62.123673898499476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5.75" customHeight="1">
      <c r="A99" s="21"/>
      <c r="B99" s="22">
        <v>15</v>
      </c>
      <c r="C99" s="29" t="s">
        <v>98</v>
      </c>
      <c r="D99" s="39" t="s">
        <v>3</v>
      </c>
      <c r="E99" s="32">
        <v>23</v>
      </c>
      <c r="F99" s="51">
        <v>10680</v>
      </c>
      <c r="G99" s="1">
        <f t="shared" si="7"/>
        <v>107.67790262172284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5.75" customHeight="1">
      <c r="A100" s="26"/>
      <c r="B100" s="25">
        <v>16</v>
      </c>
      <c r="C100" s="29" t="s">
        <v>99</v>
      </c>
      <c r="D100" s="40" t="s">
        <v>2</v>
      </c>
      <c r="E100" s="32">
        <v>4</v>
      </c>
      <c r="F100" s="51">
        <v>8331</v>
      </c>
      <c r="G100" s="1">
        <f t="shared" si="7"/>
        <v>24.006721882126996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5.75" customHeight="1">
      <c r="A101" s="26"/>
      <c r="B101" s="22">
        <v>17</v>
      </c>
      <c r="C101" s="29" t="s">
        <v>100</v>
      </c>
      <c r="D101" s="39" t="s">
        <v>3</v>
      </c>
      <c r="E101" s="32">
        <v>15</v>
      </c>
      <c r="F101" s="51">
        <v>11592</v>
      </c>
      <c r="G101" s="1">
        <f t="shared" si="7"/>
        <v>64.699792960662521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5.75" customHeight="1">
      <c r="A102" s="26"/>
      <c r="B102" s="25">
        <v>18</v>
      </c>
      <c r="C102" s="29" t="s">
        <v>101</v>
      </c>
      <c r="D102" s="38" t="s">
        <v>1</v>
      </c>
      <c r="E102" s="32">
        <v>2</v>
      </c>
      <c r="F102" s="51">
        <v>6906</v>
      </c>
      <c r="G102" s="1">
        <f t="shared" si="7"/>
        <v>14.480162177816391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5.75" customHeight="1">
      <c r="A103" s="26"/>
      <c r="B103" s="22">
        <v>19</v>
      </c>
      <c r="C103" s="29" t="s">
        <v>102</v>
      </c>
      <c r="D103" s="39" t="s">
        <v>3</v>
      </c>
      <c r="E103" s="32">
        <v>10</v>
      </c>
      <c r="F103" s="51">
        <v>7632</v>
      </c>
      <c r="G103" s="1">
        <f t="shared" si="7"/>
        <v>65.513626834381554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.75" customHeight="1">
      <c r="A104" s="26"/>
      <c r="B104" s="25">
        <v>20</v>
      </c>
      <c r="C104" s="29" t="s">
        <v>103</v>
      </c>
      <c r="D104" s="39" t="s">
        <v>3</v>
      </c>
      <c r="E104" s="32">
        <v>15</v>
      </c>
      <c r="F104" s="51">
        <v>12656</v>
      </c>
      <c r="G104" s="1">
        <f t="shared" si="7"/>
        <v>59.260429835651074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5.75" customHeight="1">
      <c r="A105" s="26"/>
      <c r="B105" s="22">
        <v>21</v>
      </c>
      <c r="C105" s="29" t="s">
        <v>104</v>
      </c>
      <c r="D105" s="40" t="s">
        <v>2</v>
      </c>
      <c r="E105" s="32">
        <v>4</v>
      </c>
      <c r="F105" s="51">
        <v>6140</v>
      </c>
      <c r="G105" s="1">
        <f t="shared" si="7"/>
        <v>32.573289902280131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5.75" customHeight="1">
      <c r="A106" s="26"/>
      <c r="B106" s="25">
        <v>22</v>
      </c>
      <c r="C106" s="29" t="s">
        <v>105</v>
      </c>
      <c r="D106" s="40" t="s">
        <v>2</v>
      </c>
      <c r="E106" s="32">
        <v>14</v>
      </c>
      <c r="F106" s="51">
        <v>15206</v>
      </c>
      <c r="G106" s="1">
        <f t="shared" si="7"/>
        <v>46.034460081546762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5.75" customHeight="1">
      <c r="A107" s="26"/>
      <c r="B107" s="22">
        <v>23</v>
      </c>
      <c r="C107" s="29" t="s">
        <v>106</v>
      </c>
      <c r="D107" s="39" t="s">
        <v>3</v>
      </c>
      <c r="E107" s="32">
        <v>16</v>
      </c>
      <c r="F107" s="51">
        <v>12817</v>
      </c>
      <c r="G107" s="1">
        <f t="shared" si="7"/>
        <v>62.41710228602637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5.75" customHeight="1">
      <c r="A108" s="26"/>
      <c r="B108" s="25">
        <v>24</v>
      </c>
      <c r="C108" s="29" t="s">
        <v>107</v>
      </c>
      <c r="D108" s="39" t="s">
        <v>3</v>
      </c>
      <c r="E108" s="32">
        <v>35</v>
      </c>
      <c r="F108" s="51">
        <v>14621</v>
      </c>
      <c r="G108" s="1">
        <f t="shared" si="7"/>
        <v>119.69085561863074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5.75" customHeight="1">
      <c r="A109" s="26"/>
      <c r="B109" s="22">
        <v>25</v>
      </c>
      <c r="C109" s="29" t="s">
        <v>108</v>
      </c>
      <c r="D109" s="38" t="s">
        <v>1</v>
      </c>
      <c r="E109" s="32">
        <v>1</v>
      </c>
      <c r="F109" s="51">
        <v>8035</v>
      </c>
      <c r="G109" s="1">
        <f t="shared" si="7"/>
        <v>6.2227753578095824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5.75" customHeight="1">
      <c r="A110" s="26"/>
      <c r="B110" s="25">
        <v>26</v>
      </c>
      <c r="C110" s="29" t="s">
        <v>109</v>
      </c>
      <c r="D110" s="39" t="s">
        <v>3</v>
      </c>
      <c r="E110" s="32">
        <v>11</v>
      </c>
      <c r="F110" s="51">
        <v>7167</v>
      </c>
      <c r="G110" s="1">
        <f t="shared" si="7"/>
        <v>76.740616715501602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5.75" customHeight="1">
      <c r="A111" s="26"/>
      <c r="B111" s="22">
        <v>27</v>
      </c>
      <c r="C111" s="29" t="s">
        <v>110</v>
      </c>
      <c r="D111" s="38" t="s">
        <v>1</v>
      </c>
      <c r="E111" s="32">
        <v>1</v>
      </c>
      <c r="F111" s="51">
        <v>7558</v>
      </c>
      <c r="G111" s="1">
        <f t="shared" si="7"/>
        <v>6.6155067478168821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5.75" customHeight="1">
      <c r="A112" s="26"/>
      <c r="B112" s="25">
        <v>28</v>
      </c>
      <c r="C112" s="29" t="s">
        <v>111</v>
      </c>
      <c r="D112" s="38" t="s">
        <v>1</v>
      </c>
      <c r="E112" s="32">
        <v>4</v>
      </c>
      <c r="F112" s="51">
        <v>13090</v>
      </c>
      <c r="G112" s="1">
        <f t="shared" si="7"/>
        <v>15.278838808250573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5.75" customHeight="1">
      <c r="A113" s="26"/>
      <c r="B113" s="22">
        <v>29</v>
      </c>
      <c r="C113" s="29" t="s">
        <v>112</v>
      </c>
      <c r="D113" s="39" t="s">
        <v>3</v>
      </c>
      <c r="E113" s="32">
        <v>13</v>
      </c>
      <c r="F113" s="51">
        <v>11867</v>
      </c>
      <c r="G113" s="1">
        <f t="shared" si="7"/>
        <v>54.773742310609258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5.75" customHeight="1">
      <c r="A114" s="26"/>
      <c r="B114" s="25">
        <v>30</v>
      </c>
      <c r="C114" s="29" t="s">
        <v>113</v>
      </c>
      <c r="D114" s="39" t="s">
        <v>3</v>
      </c>
      <c r="E114" s="32">
        <v>21</v>
      </c>
      <c r="F114" s="51">
        <v>11832</v>
      </c>
      <c r="G114" s="1">
        <f t="shared" si="7"/>
        <v>88.742393509127794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5.75" customHeight="1">
      <c r="A115" s="26"/>
      <c r="B115" s="22">
        <v>31</v>
      </c>
      <c r="C115" s="29" t="s">
        <v>114</v>
      </c>
      <c r="D115" s="40" t="s">
        <v>2</v>
      </c>
      <c r="E115" s="32">
        <v>6</v>
      </c>
      <c r="F115" s="51">
        <v>8842</v>
      </c>
      <c r="G115" s="1">
        <f t="shared" si="7"/>
        <v>33.928975344944583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5.75" customHeight="1">
      <c r="A116" s="26"/>
      <c r="B116" s="25">
        <v>32</v>
      </c>
      <c r="C116" s="29" t="s">
        <v>115</v>
      </c>
      <c r="D116" s="39" t="s">
        <v>3</v>
      </c>
      <c r="E116" s="32">
        <v>19</v>
      </c>
      <c r="F116" s="51">
        <v>14503</v>
      </c>
      <c r="G116" s="1">
        <f t="shared" si="7"/>
        <v>65.503688891953388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5.75" customHeight="1">
      <c r="A117" s="26"/>
      <c r="B117" s="22">
        <v>33</v>
      </c>
      <c r="C117" s="29" t="s">
        <v>116</v>
      </c>
      <c r="D117" s="39" t="s">
        <v>3</v>
      </c>
      <c r="E117" s="32">
        <v>19</v>
      </c>
      <c r="F117" s="51">
        <v>8125</v>
      </c>
      <c r="G117" s="1">
        <f t="shared" si="7"/>
        <v>116.92307692307692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5.75" customHeight="1">
      <c r="A118" s="26"/>
      <c r="B118" s="25">
        <v>34</v>
      </c>
      <c r="C118" s="29" t="s">
        <v>117</v>
      </c>
      <c r="D118" s="37" t="s">
        <v>4</v>
      </c>
      <c r="E118" s="32">
        <v>30</v>
      </c>
      <c r="F118" s="51">
        <v>5871</v>
      </c>
      <c r="G118" s="1">
        <f t="shared" si="7"/>
        <v>255.49310168625448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5.75" customHeight="1">
      <c r="A119" s="26"/>
      <c r="B119" s="22">
        <v>35</v>
      </c>
      <c r="C119" s="29" t="s">
        <v>118</v>
      </c>
      <c r="D119" s="39" t="s">
        <v>3</v>
      </c>
      <c r="E119" s="32">
        <v>30</v>
      </c>
      <c r="F119" s="51">
        <v>11887</v>
      </c>
      <c r="G119" s="1">
        <f t="shared" si="7"/>
        <v>126.18827290317154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5.75" customHeight="1">
      <c r="A120" s="26"/>
      <c r="B120" s="25">
        <v>36</v>
      </c>
      <c r="C120" s="29" t="s">
        <v>119</v>
      </c>
      <c r="D120" s="39" t="s">
        <v>3</v>
      </c>
      <c r="E120" s="32">
        <v>25</v>
      </c>
      <c r="F120" s="51">
        <v>9000</v>
      </c>
      <c r="G120" s="1">
        <f t="shared" si="7"/>
        <v>138.88888888888889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5.75" customHeight="1">
      <c r="A121" s="26"/>
      <c r="B121" s="22">
        <v>37</v>
      </c>
      <c r="C121" s="29" t="s">
        <v>120</v>
      </c>
      <c r="D121" s="39" t="s">
        <v>3</v>
      </c>
      <c r="E121" s="32">
        <v>17</v>
      </c>
      <c r="F121" s="51">
        <v>8921</v>
      </c>
      <c r="G121" s="1">
        <f t="shared" si="7"/>
        <v>95.280798116803041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5.75" customHeight="1">
      <c r="A122" s="63" t="s">
        <v>121</v>
      </c>
      <c r="B122" s="20"/>
      <c r="C122" s="28"/>
      <c r="D122" s="28" t="s">
        <v>3</v>
      </c>
      <c r="E122" s="31">
        <v>351</v>
      </c>
      <c r="F122" s="46">
        <f t="shared" ref="F122" si="9">SUM(F123:F138)</f>
        <v>197085</v>
      </c>
      <c r="G122" s="2">
        <f t="shared" si="7"/>
        <v>89.047872745262197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5.75" customHeight="1">
      <c r="A123" s="26"/>
      <c r="B123" s="22">
        <v>1</v>
      </c>
      <c r="C123" s="29" t="s">
        <v>122</v>
      </c>
      <c r="D123" s="38" t="s">
        <v>1</v>
      </c>
      <c r="E123" s="32">
        <v>10</v>
      </c>
      <c r="F123" s="45">
        <v>27731</v>
      </c>
      <c r="G123" s="1">
        <f t="shared" si="7"/>
        <v>18.030363131513468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5.75" customHeight="1">
      <c r="A124" s="26"/>
      <c r="B124" s="22">
        <v>2</v>
      </c>
      <c r="C124" s="29" t="s">
        <v>123</v>
      </c>
      <c r="D124" s="37" t="s">
        <v>4</v>
      </c>
      <c r="E124" s="32">
        <v>40</v>
      </c>
      <c r="F124" s="45">
        <v>8685</v>
      </c>
      <c r="G124" s="1">
        <f t="shared" si="7"/>
        <v>230.28209556706969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5.75" customHeight="1">
      <c r="A125" s="26"/>
      <c r="B125" s="22">
        <v>3</v>
      </c>
      <c r="C125" s="29" t="s">
        <v>124</v>
      </c>
      <c r="D125" s="38" t="s">
        <v>1</v>
      </c>
      <c r="E125" s="32">
        <v>4</v>
      </c>
      <c r="F125" s="45">
        <v>13427</v>
      </c>
      <c r="G125" s="1">
        <f t="shared" si="7"/>
        <v>14.895360095330306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5.75" customHeight="1">
      <c r="A126" s="26"/>
      <c r="B126" s="22">
        <v>4</v>
      </c>
      <c r="C126" s="29" t="s">
        <v>125</v>
      </c>
      <c r="D126" s="40" t="s">
        <v>2</v>
      </c>
      <c r="E126" s="32">
        <v>8</v>
      </c>
      <c r="F126" s="45">
        <v>12583</v>
      </c>
      <c r="G126" s="1">
        <f t="shared" si="7"/>
        <v>31.788921560836052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5.75" customHeight="1">
      <c r="A127" s="26"/>
      <c r="B127" s="22">
        <v>5</v>
      </c>
      <c r="C127" s="29" t="s">
        <v>126</v>
      </c>
      <c r="D127" s="37" t="s">
        <v>4</v>
      </c>
      <c r="E127" s="32">
        <v>90</v>
      </c>
      <c r="F127" s="45">
        <v>6777</v>
      </c>
      <c r="G127" s="1">
        <f t="shared" si="7"/>
        <v>664.01062416998673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5.75" customHeight="1">
      <c r="A128" s="26"/>
      <c r="B128" s="22">
        <v>6</v>
      </c>
      <c r="C128" s="29" t="s">
        <v>127</v>
      </c>
      <c r="D128" s="39" t="s">
        <v>3</v>
      </c>
      <c r="E128" s="32">
        <v>13</v>
      </c>
      <c r="F128" s="45">
        <v>12012</v>
      </c>
      <c r="G128" s="1">
        <f t="shared" si="7"/>
        <v>54.112554112554115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75" customHeight="1">
      <c r="A129" s="26"/>
      <c r="B129" s="22">
        <v>7</v>
      </c>
      <c r="C129" s="29" t="s">
        <v>128</v>
      </c>
      <c r="D129" s="38" t="s">
        <v>1</v>
      </c>
      <c r="E129" s="32">
        <v>3</v>
      </c>
      <c r="F129" s="45">
        <v>18515</v>
      </c>
      <c r="G129" s="1">
        <f t="shared" si="7"/>
        <v>8.1015392924655689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5.75" customHeight="1">
      <c r="A130" s="26"/>
      <c r="B130" s="22">
        <v>8</v>
      </c>
      <c r="C130" s="29" t="s">
        <v>129</v>
      </c>
      <c r="D130" s="40" t="s">
        <v>2</v>
      </c>
      <c r="E130" s="32">
        <v>10</v>
      </c>
      <c r="F130" s="45">
        <v>11305</v>
      </c>
      <c r="G130" s="1">
        <f t="shared" si="7"/>
        <v>44.228217602830611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5.75" customHeight="1">
      <c r="A131" s="26"/>
      <c r="B131" s="22">
        <v>9</v>
      </c>
      <c r="C131" s="29" t="s">
        <v>130</v>
      </c>
      <c r="D131" s="39" t="s">
        <v>3</v>
      </c>
      <c r="E131" s="32">
        <v>21</v>
      </c>
      <c r="F131" s="45">
        <v>13133</v>
      </c>
      <c r="G131" s="1">
        <f t="shared" si="7"/>
        <v>79.95126779867509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5.75" customHeight="1">
      <c r="A132" s="26"/>
      <c r="B132" s="22">
        <v>10</v>
      </c>
      <c r="C132" s="29" t="s">
        <v>131</v>
      </c>
      <c r="D132" s="40" t="s">
        <v>2</v>
      </c>
      <c r="E132" s="32">
        <v>8</v>
      </c>
      <c r="F132" s="45">
        <v>8112</v>
      </c>
      <c r="G132" s="1">
        <f t="shared" si="7"/>
        <v>49.30966469428008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5.75" customHeight="1">
      <c r="A133" s="26"/>
      <c r="B133" s="22">
        <v>11</v>
      </c>
      <c r="C133" s="29" t="s">
        <v>132</v>
      </c>
      <c r="D133" s="39" t="s">
        <v>3</v>
      </c>
      <c r="E133" s="32">
        <v>12</v>
      </c>
      <c r="F133" s="45">
        <v>8962</v>
      </c>
      <c r="G133" s="1">
        <f t="shared" si="7"/>
        <v>66.949341664806965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5.75" customHeight="1">
      <c r="A134" s="26"/>
      <c r="B134" s="22">
        <v>12</v>
      </c>
      <c r="C134" s="29" t="s">
        <v>133</v>
      </c>
      <c r="D134" s="38" t="s">
        <v>1</v>
      </c>
      <c r="E134" s="32">
        <v>1</v>
      </c>
      <c r="F134" s="45">
        <v>13170</v>
      </c>
      <c r="G134" s="1">
        <f t="shared" si="7"/>
        <v>3.7965072133637054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5.75" customHeight="1">
      <c r="A135" s="26"/>
      <c r="B135" s="22">
        <v>13</v>
      </c>
      <c r="C135" s="29" t="s">
        <v>134</v>
      </c>
      <c r="D135" s="39" t="s">
        <v>3</v>
      </c>
      <c r="E135" s="32">
        <v>11</v>
      </c>
      <c r="F135" s="45">
        <v>9186</v>
      </c>
      <c r="G135" s="1">
        <f t="shared" si="7"/>
        <v>59.873720879599382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5.75" customHeight="1">
      <c r="A136" s="26"/>
      <c r="B136" s="22">
        <v>14</v>
      </c>
      <c r="C136" s="29" t="s">
        <v>135</v>
      </c>
      <c r="D136" s="40" t="s">
        <v>2</v>
      </c>
      <c r="E136" s="32">
        <v>6</v>
      </c>
      <c r="F136" s="45">
        <v>11322</v>
      </c>
      <c r="G136" s="1">
        <f t="shared" si="7"/>
        <v>26.497085320614733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5.75" customHeight="1">
      <c r="A137" s="26"/>
      <c r="B137" s="22">
        <v>15</v>
      </c>
      <c r="C137" s="29" t="s">
        <v>136</v>
      </c>
      <c r="D137" s="37" t="s">
        <v>4</v>
      </c>
      <c r="E137" s="32">
        <v>59</v>
      </c>
      <c r="F137" s="45">
        <v>10133</v>
      </c>
      <c r="G137" s="1">
        <f t="shared" si="7"/>
        <v>291.12799763150105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5.75" customHeight="1">
      <c r="A138" s="26"/>
      <c r="B138" s="22">
        <v>16</v>
      </c>
      <c r="C138" s="29" t="s">
        <v>137</v>
      </c>
      <c r="D138" s="40" t="s">
        <v>2</v>
      </c>
      <c r="E138" s="32">
        <v>5</v>
      </c>
      <c r="F138" s="45">
        <v>12032</v>
      </c>
      <c r="G138" s="1">
        <f t="shared" si="7"/>
        <v>20.777925531914892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5.75" customHeight="1">
      <c r="A139" s="62" t="s">
        <v>138</v>
      </c>
      <c r="B139" s="20"/>
      <c r="C139" s="28"/>
      <c r="D139" s="28" t="s">
        <v>1</v>
      </c>
      <c r="E139" s="31">
        <v>56</v>
      </c>
      <c r="F139" s="46">
        <f t="shared" ref="F139" si="10">SUM(F140:F156)</f>
        <v>152395</v>
      </c>
      <c r="G139" s="2">
        <f t="shared" si="7"/>
        <v>18.37330621083369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5.75" customHeight="1">
      <c r="A140" s="26"/>
      <c r="B140" s="22">
        <v>1</v>
      </c>
      <c r="C140" s="29" t="s">
        <v>139</v>
      </c>
      <c r="D140" s="38" t="s">
        <v>1</v>
      </c>
      <c r="E140" s="32">
        <v>0</v>
      </c>
      <c r="F140" s="45">
        <v>4726</v>
      </c>
      <c r="G140" s="1">
        <f t="shared" si="7"/>
        <v>0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5.75" customHeight="1">
      <c r="A141" s="26"/>
      <c r="B141" s="22">
        <v>2</v>
      </c>
      <c r="C141" s="29" t="s">
        <v>140</v>
      </c>
      <c r="D141" s="40" t="s">
        <v>2</v>
      </c>
      <c r="E141" s="32">
        <v>8</v>
      </c>
      <c r="F141" s="45">
        <v>11222</v>
      </c>
      <c r="G141" s="1">
        <f t="shared" ref="G141:G204" si="11">(E141)/(F141*2)*100000</f>
        <v>35.64427018356799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5.75" customHeight="1">
      <c r="A142" s="26"/>
      <c r="B142" s="22">
        <v>3</v>
      </c>
      <c r="C142" s="29" t="s">
        <v>141</v>
      </c>
      <c r="D142" s="38" t="s">
        <v>1</v>
      </c>
      <c r="E142" s="32">
        <v>3</v>
      </c>
      <c r="F142" s="45">
        <v>9710</v>
      </c>
      <c r="G142" s="1">
        <f t="shared" si="11"/>
        <v>15.44799176107106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5.75" customHeight="1">
      <c r="A143" s="26"/>
      <c r="B143" s="22">
        <v>4</v>
      </c>
      <c r="C143" s="29" t="s">
        <v>142</v>
      </c>
      <c r="D143" s="38" t="s">
        <v>1</v>
      </c>
      <c r="E143" s="32">
        <v>2</v>
      </c>
      <c r="F143" s="45">
        <v>6500</v>
      </c>
      <c r="G143" s="1">
        <f t="shared" si="11"/>
        <v>15.384615384615385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5.75" customHeight="1">
      <c r="A144" s="26"/>
      <c r="B144" s="22">
        <v>5</v>
      </c>
      <c r="C144" s="29" t="s">
        <v>143</v>
      </c>
      <c r="D144" s="40" t="s">
        <v>2</v>
      </c>
      <c r="E144" s="32">
        <v>4</v>
      </c>
      <c r="F144" s="45">
        <v>9175</v>
      </c>
      <c r="G144" s="1">
        <f t="shared" si="11"/>
        <v>21.798365122615802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5.75" customHeight="1">
      <c r="A145" s="26"/>
      <c r="B145" s="22">
        <v>6</v>
      </c>
      <c r="C145" s="29" t="s">
        <v>144</v>
      </c>
      <c r="D145" s="39" t="s">
        <v>3</v>
      </c>
      <c r="E145" s="32">
        <v>13</v>
      </c>
      <c r="F145" s="45">
        <v>6979</v>
      </c>
      <c r="G145" s="1">
        <f t="shared" si="11"/>
        <v>93.136552514686926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5.75" customHeight="1">
      <c r="A146" s="26"/>
      <c r="B146" s="22">
        <v>7</v>
      </c>
      <c r="C146" s="29" t="s">
        <v>145</v>
      </c>
      <c r="D146" s="40" t="s">
        <v>2</v>
      </c>
      <c r="E146" s="32">
        <v>5</v>
      </c>
      <c r="F146" s="45">
        <v>10500</v>
      </c>
      <c r="G146" s="1">
        <f t="shared" si="11"/>
        <v>23.80952380952381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5.75" customHeight="1">
      <c r="A147" s="26"/>
      <c r="B147" s="22">
        <v>8</v>
      </c>
      <c r="C147" s="29" t="s">
        <v>135</v>
      </c>
      <c r="D147" s="38" t="s">
        <v>1</v>
      </c>
      <c r="E147" s="32">
        <v>3</v>
      </c>
      <c r="F147" s="45">
        <v>10480</v>
      </c>
      <c r="G147" s="1">
        <f t="shared" si="11"/>
        <v>14.312977099236642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5.75" customHeight="1">
      <c r="A148" s="26"/>
      <c r="B148" s="22">
        <v>9</v>
      </c>
      <c r="C148" s="29" t="s">
        <v>146</v>
      </c>
      <c r="D148" s="38" t="s">
        <v>1</v>
      </c>
      <c r="E148" s="32">
        <v>0</v>
      </c>
      <c r="F148" s="45">
        <v>8657</v>
      </c>
      <c r="G148" s="1">
        <f t="shared" si="11"/>
        <v>0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5.75" customHeight="1">
      <c r="A149" s="26"/>
      <c r="B149" s="22">
        <v>10</v>
      </c>
      <c r="C149" s="29" t="s">
        <v>147</v>
      </c>
      <c r="D149" s="38" t="s">
        <v>1</v>
      </c>
      <c r="E149" s="32">
        <v>1</v>
      </c>
      <c r="F149" s="45">
        <v>8399</v>
      </c>
      <c r="G149" s="1">
        <f t="shared" si="11"/>
        <v>5.9530896535301823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5.75" customHeight="1">
      <c r="A150" s="26"/>
      <c r="B150" s="22">
        <v>11</v>
      </c>
      <c r="C150" s="29" t="s">
        <v>148</v>
      </c>
      <c r="D150" s="38" t="s">
        <v>1</v>
      </c>
      <c r="E150" s="32">
        <v>1</v>
      </c>
      <c r="F150" s="45">
        <v>8040</v>
      </c>
      <c r="G150" s="1">
        <f t="shared" si="11"/>
        <v>6.2189054726368154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5.75" customHeight="1">
      <c r="A151" s="26"/>
      <c r="B151" s="22">
        <v>12</v>
      </c>
      <c r="C151" s="29" t="s">
        <v>149</v>
      </c>
      <c r="D151" s="38" t="s">
        <v>1</v>
      </c>
      <c r="E151" s="32">
        <v>3</v>
      </c>
      <c r="F151" s="45">
        <v>13554</v>
      </c>
      <c r="G151" s="1">
        <f t="shared" si="11"/>
        <v>11.066843736166446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5.75" customHeight="1">
      <c r="A152" s="26"/>
      <c r="B152" s="22">
        <v>13</v>
      </c>
      <c r="C152" s="29" t="s">
        <v>150</v>
      </c>
      <c r="D152" s="38" t="s">
        <v>1</v>
      </c>
      <c r="E152" s="32">
        <v>3</v>
      </c>
      <c r="F152" s="45">
        <v>8246</v>
      </c>
      <c r="G152" s="1">
        <f t="shared" si="11"/>
        <v>18.190637885035169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5.75" customHeight="1">
      <c r="A153" s="26"/>
      <c r="B153" s="22">
        <v>14</v>
      </c>
      <c r="C153" s="29" t="s">
        <v>151</v>
      </c>
      <c r="D153" s="38" t="s">
        <v>1</v>
      </c>
      <c r="E153" s="32">
        <v>5</v>
      </c>
      <c r="F153" s="45">
        <v>13452</v>
      </c>
      <c r="G153" s="1">
        <f t="shared" si="11"/>
        <v>18.584597085935179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5.75" customHeight="1">
      <c r="A154" s="26"/>
      <c r="B154" s="22">
        <v>15</v>
      </c>
      <c r="C154" s="29" t="s">
        <v>152</v>
      </c>
      <c r="D154" s="40" t="s">
        <v>2</v>
      </c>
      <c r="E154" s="32">
        <v>3</v>
      </c>
      <c r="F154" s="45">
        <v>7120</v>
      </c>
      <c r="G154" s="1">
        <f t="shared" si="11"/>
        <v>21.067415730337078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5.75" customHeight="1">
      <c r="A155" s="26"/>
      <c r="B155" s="22">
        <v>16</v>
      </c>
      <c r="C155" s="29" t="s">
        <v>153</v>
      </c>
      <c r="D155" s="38" t="s">
        <v>1</v>
      </c>
      <c r="E155" s="32">
        <v>0</v>
      </c>
      <c r="F155" s="45">
        <v>6346</v>
      </c>
      <c r="G155" s="1">
        <f t="shared" si="11"/>
        <v>0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5.75" customHeight="1">
      <c r="A156" s="26"/>
      <c r="B156" s="22">
        <v>17</v>
      </c>
      <c r="C156" s="29" t="s">
        <v>154</v>
      </c>
      <c r="D156" s="38" t="s">
        <v>1</v>
      </c>
      <c r="E156" s="32">
        <v>1</v>
      </c>
      <c r="F156" s="45">
        <v>9289</v>
      </c>
      <c r="G156" s="1">
        <f t="shared" si="11"/>
        <v>5.3827107331252018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5.75" customHeight="1">
      <c r="A157" s="62" t="s">
        <v>155</v>
      </c>
      <c r="B157" s="20"/>
      <c r="C157" s="28"/>
      <c r="D157" s="28" t="s">
        <v>1</v>
      </c>
      <c r="E157" s="31">
        <v>46</v>
      </c>
      <c r="F157" s="52">
        <f>SUM(F158:F175)</f>
        <v>150857</v>
      </c>
      <c r="G157" s="2">
        <f t="shared" si="11"/>
        <v>15.246226558926667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5.75" customHeight="1">
      <c r="A158" s="26"/>
      <c r="B158" s="22">
        <v>1</v>
      </c>
      <c r="C158" s="29" t="s">
        <v>156</v>
      </c>
      <c r="D158" s="40" t="s">
        <v>2</v>
      </c>
      <c r="E158" s="32">
        <v>2</v>
      </c>
      <c r="F158" s="53">
        <v>3955</v>
      </c>
      <c r="G158" s="1">
        <f t="shared" si="11"/>
        <v>25.284450063211125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5.75" customHeight="1">
      <c r="A159" s="26"/>
      <c r="B159" s="22">
        <v>2</v>
      </c>
      <c r="C159" s="29" t="s">
        <v>157</v>
      </c>
      <c r="D159" s="38" t="s">
        <v>1</v>
      </c>
      <c r="E159" s="32">
        <v>1</v>
      </c>
      <c r="F159" s="53">
        <v>7559</v>
      </c>
      <c r="G159" s="1">
        <f t="shared" si="11"/>
        <v>6.6146315650218286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5.75" customHeight="1">
      <c r="A160" s="26"/>
      <c r="B160" s="22">
        <v>3</v>
      </c>
      <c r="C160" s="29" t="s">
        <v>158</v>
      </c>
      <c r="D160" s="38" t="s">
        <v>1</v>
      </c>
      <c r="E160" s="32">
        <v>2</v>
      </c>
      <c r="F160" s="53">
        <v>9339</v>
      </c>
      <c r="G160" s="1">
        <f t="shared" si="11"/>
        <v>10.707784559374666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5.75" customHeight="1">
      <c r="A161" s="26"/>
      <c r="B161" s="22">
        <v>4</v>
      </c>
      <c r="C161" s="29" t="s">
        <v>159</v>
      </c>
      <c r="D161" s="38" t="s">
        <v>1</v>
      </c>
      <c r="E161" s="32">
        <v>0</v>
      </c>
      <c r="F161" s="53">
        <v>9750</v>
      </c>
      <c r="G161" s="1">
        <f t="shared" si="11"/>
        <v>0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5.75" customHeight="1">
      <c r="A162" s="26"/>
      <c r="B162" s="22">
        <v>5</v>
      </c>
      <c r="C162" s="29" t="s">
        <v>160</v>
      </c>
      <c r="D162" s="38" t="s">
        <v>1</v>
      </c>
      <c r="E162" s="32">
        <v>1</v>
      </c>
      <c r="F162" s="53">
        <v>7228</v>
      </c>
      <c r="G162" s="1">
        <f t="shared" si="11"/>
        <v>6.9175428887659098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5.75" customHeight="1">
      <c r="A163" s="26"/>
      <c r="B163" s="22">
        <v>6</v>
      </c>
      <c r="C163" s="29" t="s">
        <v>161</v>
      </c>
      <c r="D163" s="38" t="s">
        <v>1</v>
      </c>
      <c r="E163" s="32">
        <v>3</v>
      </c>
      <c r="F163" s="53">
        <v>8014</v>
      </c>
      <c r="G163" s="1">
        <f t="shared" si="11"/>
        <v>18.717244821562264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5.75" customHeight="1">
      <c r="A164" s="26"/>
      <c r="B164" s="22">
        <v>7</v>
      </c>
      <c r="C164" s="29" t="s">
        <v>162</v>
      </c>
      <c r="D164" s="38" t="s">
        <v>1</v>
      </c>
      <c r="E164" s="32">
        <v>1</v>
      </c>
      <c r="F164" s="53">
        <v>10700</v>
      </c>
      <c r="G164" s="1">
        <f t="shared" si="11"/>
        <v>4.6728971962616823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5.75" customHeight="1">
      <c r="A165" s="26"/>
      <c r="B165" s="22">
        <v>8</v>
      </c>
      <c r="C165" s="29" t="s">
        <v>163</v>
      </c>
      <c r="D165" s="38" t="s">
        <v>1</v>
      </c>
      <c r="E165" s="32">
        <v>0</v>
      </c>
      <c r="F165" s="53">
        <v>5922</v>
      </c>
      <c r="G165" s="1">
        <f t="shared" si="11"/>
        <v>0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5.75" customHeight="1">
      <c r="A166" s="26"/>
      <c r="B166" s="22">
        <v>9</v>
      </c>
      <c r="C166" s="29" t="s">
        <v>164</v>
      </c>
      <c r="D166" s="38" t="s">
        <v>1</v>
      </c>
      <c r="E166" s="32">
        <v>2</v>
      </c>
      <c r="F166" s="53">
        <v>5875</v>
      </c>
      <c r="G166" s="1">
        <f t="shared" si="11"/>
        <v>17.021276595744681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5.75" customHeight="1">
      <c r="A167" s="26"/>
      <c r="B167" s="22">
        <v>10</v>
      </c>
      <c r="C167" s="29" t="s">
        <v>165</v>
      </c>
      <c r="D167" s="38" t="s">
        <v>1</v>
      </c>
      <c r="E167" s="32">
        <v>0</v>
      </c>
      <c r="F167" s="53">
        <v>6652</v>
      </c>
      <c r="G167" s="1">
        <f t="shared" si="11"/>
        <v>0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5.75" customHeight="1">
      <c r="A168" s="26"/>
      <c r="B168" s="22">
        <v>11</v>
      </c>
      <c r="C168" s="29" t="s">
        <v>95</v>
      </c>
      <c r="D168" s="40" t="s">
        <v>2</v>
      </c>
      <c r="E168" s="32">
        <v>6</v>
      </c>
      <c r="F168" s="54">
        <v>9275</v>
      </c>
      <c r="G168" s="1">
        <f t="shared" si="11"/>
        <v>32.345013477088948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5.75" customHeight="1">
      <c r="A169" s="26"/>
      <c r="B169" s="22">
        <v>12</v>
      </c>
      <c r="C169" s="29" t="s">
        <v>166</v>
      </c>
      <c r="D169" s="38" t="s">
        <v>1</v>
      </c>
      <c r="E169" s="32">
        <v>2</v>
      </c>
      <c r="F169" s="54">
        <v>7505</v>
      </c>
      <c r="G169" s="1">
        <f t="shared" si="11"/>
        <v>13.324450366422385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5.75" customHeight="1">
      <c r="A170" s="26"/>
      <c r="B170" s="22">
        <v>13</v>
      </c>
      <c r="C170" s="29" t="s">
        <v>167</v>
      </c>
      <c r="D170" s="39" t="s">
        <v>3</v>
      </c>
      <c r="E170" s="32">
        <v>11</v>
      </c>
      <c r="F170" s="53">
        <v>8653</v>
      </c>
      <c r="G170" s="1">
        <f t="shared" si="11"/>
        <v>63.561770484225129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5.75" customHeight="1">
      <c r="A171" s="26"/>
      <c r="B171" s="22">
        <v>14</v>
      </c>
      <c r="C171" s="29" t="s">
        <v>168</v>
      </c>
      <c r="D171" s="39" t="s">
        <v>3</v>
      </c>
      <c r="E171" s="32">
        <v>11</v>
      </c>
      <c r="F171" s="53">
        <v>7198</v>
      </c>
      <c r="G171" s="1">
        <f t="shared" si="11"/>
        <v>76.41011392053349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5.75" customHeight="1">
      <c r="A172" s="26"/>
      <c r="B172" s="22">
        <v>15</v>
      </c>
      <c r="C172" s="29" t="s">
        <v>169</v>
      </c>
      <c r="D172" s="38" t="s">
        <v>1</v>
      </c>
      <c r="E172" s="32">
        <v>0</v>
      </c>
      <c r="F172" s="55">
        <v>9224</v>
      </c>
      <c r="G172" s="1">
        <f t="shared" si="11"/>
        <v>0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5.75" customHeight="1">
      <c r="A173" s="26"/>
      <c r="B173" s="22">
        <v>16</v>
      </c>
      <c r="C173" s="29" t="s">
        <v>170</v>
      </c>
      <c r="D173" s="38" t="s">
        <v>1</v>
      </c>
      <c r="E173" s="32">
        <v>2</v>
      </c>
      <c r="F173" s="54">
        <v>10986</v>
      </c>
      <c r="G173" s="1">
        <f t="shared" si="11"/>
        <v>9.1024940833788452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5.75" customHeight="1">
      <c r="A174" s="26"/>
      <c r="B174" s="22">
        <v>17</v>
      </c>
      <c r="C174" s="29" t="s">
        <v>171</v>
      </c>
      <c r="D174" s="38" t="s">
        <v>1</v>
      </c>
      <c r="E174" s="32">
        <v>2</v>
      </c>
      <c r="F174" s="53">
        <v>11477</v>
      </c>
      <c r="G174" s="1">
        <f t="shared" si="11"/>
        <v>8.7130783305741915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5.75" customHeight="1">
      <c r="A175" s="26"/>
      <c r="B175" s="22">
        <v>18</v>
      </c>
      <c r="C175" s="29" t="s">
        <v>172</v>
      </c>
      <c r="D175" s="38" t="s">
        <v>1</v>
      </c>
      <c r="E175" s="32">
        <v>0</v>
      </c>
      <c r="F175" s="53">
        <v>11545</v>
      </c>
      <c r="G175" s="1">
        <f t="shared" si="11"/>
        <v>0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5.75" customHeight="1">
      <c r="A176" s="63" t="s">
        <v>173</v>
      </c>
      <c r="B176" s="20"/>
      <c r="C176" s="28"/>
      <c r="D176" s="28" t="s">
        <v>3</v>
      </c>
      <c r="E176" s="31">
        <v>235</v>
      </c>
      <c r="F176" s="46">
        <f>SUM(F177:F197)</f>
        <v>165577</v>
      </c>
      <c r="G176" s="2">
        <f t="shared" si="11"/>
        <v>70.963962386080198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5.75" customHeight="1">
      <c r="A177" s="26"/>
      <c r="B177" s="22">
        <v>1</v>
      </c>
      <c r="C177" s="29" t="s">
        <v>174</v>
      </c>
      <c r="D177" s="38" t="s">
        <v>1</v>
      </c>
      <c r="E177" s="32">
        <v>0</v>
      </c>
      <c r="F177" s="56">
        <v>15067</v>
      </c>
      <c r="G177" s="1">
        <f t="shared" si="11"/>
        <v>0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5.75" customHeight="1">
      <c r="A178" s="26"/>
      <c r="B178" s="22">
        <v>2</v>
      </c>
      <c r="C178" s="29" t="s">
        <v>175</v>
      </c>
      <c r="D178" s="38" t="s">
        <v>1</v>
      </c>
      <c r="E178" s="32">
        <v>0</v>
      </c>
      <c r="F178" s="47">
        <v>6089</v>
      </c>
      <c r="G178" s="1">
        <f t="shared" si="11"/>
        <v>0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5.75" customHeight="1">
      <c r="A179" s="26"/>
      <c r="B179" s="22">
        <v>3</v>
      </c>
      <c r="C179" s="29" t="s">
        <v>176</v>
      </c>
      <c r="D179" s="38" t="s">
        <v>1</v>
      </c>
      <c r="E179" s="32">
        <v>2</v>
      </c>
      <c r="F179" s="47">
        <v>6308</v>
      </c>
      <c r="G179" s="1">
        <f t="shared" si="11"/>
        <v>15.85288522511097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5.75" customHeight="1">
      <c r="A180" s="26"/>
      <c r="B180" s="22">
        <v>4</v>
      </c>
      <c r="C180" s="29" t="s">
        <v>177</v>
      </c>
      <c r="D180" s="40" t="s">
        <v>2</v>
      </c>
      <c r="E180" s="32">
        <v>4</v>
      </c>
      <c r="F180" s="47">
        <v>6565</v>
      </c>
      <c r="G180" s="1">
        <f t="shared" si="11"/>
        <v>30.464584920030461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5.75" customHeight="1">
      <c r="A181" s="26"/>
      <c r="B181" s="22">
        <v>5</v>
      </c>
      <c r="C181" s="29" t="s">
        <v>178</v>
      </c>
      <c r="D181" s="38" t="s">
        <v>1</v>
      </c>
      <c r="E181" s="32">
        <v>3</v>
      </c>
      <c r="F181" s="45">
        <v>7915</v>
      </c>
      <c r="G181" s="1">
        <f t="shared" si="11"/>
        <v>18.951358180669615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5.75" customHeight="1">
      <c r="A182" s="26"/>
      <c r="B182" s="22">
        <v>6</v>
      </c>
      <c r="C182" s="29" t="s">
        <v>179</v>
      </c>
      <c r="D182" s="40" t="s">
        <v>2</v>
      </c>
      <c r="E182" s="32">
        <v>3</v>
      </c>
      <c r="F182" s="45">
        <v>6080</v>
      </c>
      <c r="G182" s="1">
        <f t="shared" si="11"/>
        <v>24.671052631578949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5.75" customHeight="1">
      <c r="A183" s="26"/>
      <c r="B183" s="22">
        <v>7</v>
      </c>
      <c r="C183" s="29" t="s">
        <v>180</v>
      </c>
      <c r="D183" s="38" t="s">
        <v>1</v>
      </c>
      <c r="E183" s="32">
        <v>1</v>
      </c>
      <c r="F183" s="45">
        <v>5760</v>
      </c>
      <c r="G183" s="1">
        <f t="shared" si="11"/>
        <v>8.6805555555555554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5.75" customHeight="1">
      <c r="A184" s="26"/>
      <c r="B184" s="22">
        <v>8</v>
      </c>
      <c r="C184" s="29" t="s">
        <v>181</v>
      </c>
      <c r="D184" s="38" t="s">
        <v>1</v>
      </c>
      <c r="E184" s="32">
        <v>2</v>
      </c>
      <c r="F184" s="45">
        <v>7785</v>
      </c>
      <c r="G184" s="1">
        <f t="shared" si="11"/>
        <v>12.845215157353886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5.75" customHeight="1">
      <c r="A185" s="26"/>
      <c r="B185" s="22">
        <v>9</v>
      </c>
      <c r="C185" s="29" t="s">
        <v>182</v>
      </c>
      <c r="D185" s="40" t="s">
        <v>2</v>
      </c>
      <c r="E185" s="32">
        <v>6</v>
      </c>
      <c r="F185" s="45">
        <v>10400</v>
      </c>
      <c r="G185" s="1">
        <f t="shared" si="11"/>
        <v>28.84615384615385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5.75" customHeight="1">
      <c r="A186" s="26"/>
      <c r="B186" s="22">
        <v>10</v>
      </c>
      <c r="C186" s="29" t="s">
        <v>183</v>
      </c>
      <c r="D186" s="38" t="s">
        <v>1</v>
      </c>
      <c r="E186" s="32">
        <v>2</v>
      </c>
      <c r="F186" s="45">
        <v>7934</v>
      </c>
      <c r="G186" s="1">
        <f t="shared" si="11"/>
        <v>12.603982858583313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5.75" customHeight="1">
      <c r="A187" s="26"/>
      <c r="B187" s="22">
        <v>11</v>
      </c>
      <c r="C187" s="29" t="s">
        <v>184</v>
      </c>
      <c r="D187" s="39" t="s">
        <v>3</v>
      </c>
      <c r="E187" s="32">
        <v>11</v>
      </c>
      <c r="F187" s="45">
        <v>6160</v>
      </c>
      <c r="G187" s="1">
        <f t="shared" si="11"/>
        <v>89.285714285714278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5.75" customHeight="1">
      <c r="A188" s="26"/>
      <c r="B188" s="22">
        <v>12</v>
      </c>
      <c r="C188" s="29" t="s">
        <v>185</v>
      </c>
      <c r="D188" s="40" t="s">
        <v>2</v>
      </c>
      <c r="E188" s="33">
        <v>8</v>
      </c>
      <c r="F188" s="45">
        <v>10648</v>
      </c>
      <c r="G188" s="1">
        <f t="shared" si="11"/>
        <v>37.56574004507889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5.75" customHeight="1">
      <c r="A189" s="26"/>
      <c r="B189" s="22">
        <v>13</v>
      </c>
      <c r="C189" s="29" t="s">
        <v>186</v>
      </c>
      <c r="D189" s="37" t="s">
        <v>4</v>
      </c>
      <c r="E189" s="33">
        <v>19</v>
      </c>
      <c r="F189" s="45">
        <v>4132</v>
      </c>
      <c r="G189" s="1">
        <f t="shared" si="11"/>
        <v>229.91287512100678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5.75" customHeight="1">
      <c r="A190" s="26"/>
      <c r="B190" s="22">
        <v>14</v>
      </c>
      <c r="C190" s="29" t="s">
        <v>187</v>
      </c>
      <c r="D190" s="37" t="s">
        <v>4</v>
      </c>
      <c r="E190" s="33">
        <v>27</v>
      </c>
      <c r="F190" s="45">
        <v>8865</v>
      </c>
      <c r="G190" s="1">
        <f t="shared" si="11"/>
        <v>152.28426395939087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5.75" customHeight="1">
      <c r="A191" s="26"/>
      <c r="B191" s="22">
        <v>15</v>
      </c>
      <c r="C191" s="29" t="s">
        <v>188</v>
      </c>
      <c r="D191" s="39" t="s">
        <v>3</v>
      </c>
      <c r="E191" s="33">
        <v>22</v>
      </c>
      <c r="F191" s="45">
        <v>8150</v>
      </c>
      <c r="G191" s="1">
        <f t="shared" si="11"/>
        <v>134.96932515337423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5.75" customHeight="1">
      <c r="A192" s="26"/>
      <c r="B192" s="22">
        <v>16</v>
      </c>
      <c r="C192" s="29" t="s">
        <v>189</v>
      </c>
      <c r="D192" s="37" t="s">
        <v>4</v>
      </c>
      <c r="E192" s="32">
        <v>32</v>
      </c>
      <c r="F192" s="45">
        <v>6482</v>
      </c>
      <c r="G192" s="1">
        <f t="shared" si="11"/>
        <v>246.83739586547361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5.75" customHeight="1">
      <c r="A193" s="26"/>
      <c r="B193" s="22">
        <v>17</v>
      </c>
      <c r="C193" s="29" t="s">
        <v>190</v>
      </c>
      <c r="D193" s="37" t="s">
        <v>4</v>
      </c>
      <c r="E193" s="32">
        <v>18</v>
      </c>
      <c r="F193" s="45">
        <v>5491</v>
      </c>
      <c r="G193" s="1">
        <f t="shared" si="11"/>
        <v>163.90457111637224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5.75" customHeight="1">
      <c r="A194" s="26"/>
      <c r="B194" s="22">
        <v>18</v>
      </c>
      <c r="C194" s="29" t="s">
        <v>191</v>
      </c>
      <c r="D194" s="39" t="s">
        <v>3</v>
      </c>
      <c r="E194" s="32">
        <v>28</v>
      </c>
      <c r="F194" s="45">
        <v>11650</v>
      </c>
      <c r="G194" s="1">
        <f t="shared" si="11"/>
        <v>120.17167381974248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15.75" customHeight="1">
      <c r="A195" s="26"/>
      <c r="B195" s="22">
        <v>19</v>
      </c>
      <c r="C195" s="29" t="s">
        <v>192</v>
      </c>
      <c r="D195" s="40" t="s">
        <v>2</v>
      </c>
      <c r="E195" s="32">
        <v>4</v>
      </c>
      <c r="F195" s="45">
        <v>4115</v>
      </c>
      <c r="G195" s="1">
        <f t="shared" si="11"/>
        <v>48.60267314702309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15.75" customHeight="1">
      <c r="A196" s="26"/>
      <c r="B196" s="22">
        <v>20</v>
      </c>
      <c r="C196" s="29" t="s">
        <v>193</v>
      </c>
      <c r="D196" s="39" t="s">
        <v>3</v>
      </c>
      <c r="E196" s="32">
        <v>17</v>
      </c>
      <c r="F196" s="45">
        <v>7947</v>
      </c>
      <c r="G196" s="1">
        <f t="shared" si="11"/>
        <v>106.95860072983515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15.75" customHeight="1">
      <c r="A197" s="26"/>
      <c r="B197" s="22">
        <v>21</v>
      </c>
      <c r="C197" s="29" t="s">
        <v>194</v>
      </c>
      <c r="D197" s="39" t="s">
        <v>3</v>
      </c>
      <c r="E197" s="32">
        <v>26</v>
      </c>
      <c r="F197" s="45">
        <v>12034</v>
      </c>
      <c r="G197" s="1">
        <f t="shared" si="11"/>
        <v>108.02725610769488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15.75" customHeight="1">
      <c r="A198" s="62" t="s">
        <v>195</v>
      </c>
      <c r="B198" s="20"/>
      <c r="C198" s="28"/>
      <c r="D198" s="28" t="s">
        <v>1</v>
      </c>
      <c r="E198" s="31">
        <v>58</v>
      </c>
      <c r="F198" s="46">
        <f t="shared" ref="F198" si="12">SUM(F199:F228)</f>
        <v>205798</v>
      </c>
      <c r="G198" s="2">
        <f t="shared" si="11"/>
        <v>14.091487769560445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15.75" customHeight="1">
      <c r="A199" s="26"/>
      <c r="B199" s="22">
        <v>1</v>
      </c>
      <c r="C199" s="29" t="s">
        <v>196</v>
      </c>
      <c r="D199" s="40" t="s">
        <v>2</v>
      </c>
      <c r="E199" s="32">
        <v>7</v>
      </c>
      <c r="F199" s="45">
        <v>9733</v>
      </c>
      <c r="G199" s="1">
        <f t="shared" si="11"/>
        <v>35.960135621082912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15.75" customHeight="1">
      <c r="A200" s="26"/>
      <c r="B200" s="22">
        <v>2</v>
      </c>
      <c r="C200" s="29" t="s">
        <v>197</v>
      </c>
      <c r="D200" s="39" t="s">
        <v>3</v>
      </c>
      <c r="E200" s="32">
        <v>16</v>
      </c>
      <c r="F200" s="45">
        <v>8301</v>
      </c>
      <c r="G200" s="1">
        <f t="shared" si="11"/>
        <v>96.373930851704614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5.75" customHeight="1">
      <c r="A201" s="26"/>
      <c r="B201" s="22">
        <v>3</v>
      </c>
      <c r="C201" s="29" t="s">
        <v>198</v>
      </c>
      <c r="D201" s="38" t="s">
        <v>1</v>
      </c>
      <c r="E201" s="32">
        <v>1</v>
      </c>
      <c r="F201" s="45">
        <v>9442</v>
      </c>
      <c r="G201" s="1">
        <f t="shared" si="11"/>
        <v>5.2954882440160986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15.75" customHeight="1">
      <c r="A202" s="26"/>
      <c r="B202" s="22">
        <v>4</v>
      </c>
      <c r="C202" s="29" t="s">
        <v>199</v>
      </c>
      <c r="D202" s="38" t="s">
        <v>1</v>
      </c>
      <c r="E202" s="32">
        <v>1</v>
      </c>
      <c r="F202" s="45">
        <v>8856</v>
      </c>
      <c r="G202" s="1">
        <f t="shared" si="11"/>
        <v>5.6458897922312552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15.75" customHeight="1">
      <c r="A203" s="26"/>
      <c r="B203" s="22">
        <v>5</v>
      </c>
      <c r="C203" s="29" t="s">
        <v>200</v>
      </c>
      <c r="D203" s="38" t="s">
        <v>1</v>
      </c>
      <c r="E203" s="32">
        <v>0</v>
      </c>
      <c r="F203" s="45">
        <v>8548</v>
      </c>
      <c r="G203" s="1">
        <f t="shared" si="11"/>
        <v>0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15.75" customHeight="1">
      <c r="A204" s="26"/>
      <c r="B204" s="22">
        <v>6</v>
      </c>
      <c r="C204" s="29" t="s">
        <v>201</v>
      </c>
      <c r="D204" s="40" t="s">
        <v>2</v>
      </c>
      <c r="E204" s="32">
        <v>5</v>
      </c>
      <c r="F204" s="45">
        <v>9534</v>
      </c>
      <c r="G204" s="1">
        <f t="shared" si="11"/>
        <v>26.221942521501994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15.75" customHeight="1">
      <c r="A205" s="26"/>
      <c r="B205" s="22">
        <v>7</v>
      </c>
      <c r="C205" s="29" t="s">
        <v>202</v>
      </c>
      <c r="D205" s="39" t="s">
        <v>3</v>
      </c>
      <c r="E205" s="32">
        <v>10</v>
      </c>
      <c r="F205" s="45">
        <v>4923</v>
      </c>
      <c r="G205" s="1">
        <f t="shared" ref="G205:G242" si="13">(E205)/(F205*2)*100000</f>
        <v>101.56408693885842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15.75" customHeight="1">
      <c r="A206" s="26"/>
      <c r="B206" s="22">
        <v>8</v>
      </c>
      <c r="C206" s="29" t="s">
        <v>203</v>
      </c>
      <c r="D206" s="40" t="s">
        <v>2</v>
      </c>
      <c r="E206" s="32">
        <v>4</v>
      </c>
      <c r="F206" s="45">
        <v>5105</v>
      </c>
      <c r="G206" s="1">
        <f t="shared" si="13"/>
        <v>39.177277179236043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15.75" customHeight="1">
      <c r="A207" s="26"/>
      <c r="B207" s="22">
        <v>9</v>
      </c>
      <c r="C207" s="29" t="s">
        <v>204</v>
      </c>
      <c r="D207" s="38" t="s">
        <v>1</v>
      </c>
      <c r="E207" s="32">
        <v>0</v>
      </c>
      <c r="F207" s="45">
        <v>5530</v>
      </c>
      <c r="G207" s="1">
        <f t="shared" si="13"/>
        <v>0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5.75" customHeight="1">
      <c r="A208" s="26"/>
      <c r="B208" s="22">
        <v>10</v>
      </c>
      <c r="C208" s="29" t="s">
        <v>205</v>
      </c>
      <c r="D208" s="38" t="s">
        <v>1</v>
      </c>
      <c r="E208" s="32">
        <v>2</v>
      </c>
      <c r="F208" s="45">
        <v>5556</v>
      </c>
      <c r="G208" s="1">
        <f t="shared" si="13"/>
        <v>17.998560115190784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15.75" customHeight="1">
      <c r="A209" s="26"/>
      <c r="B209" s="22">
        <v>11</v>
      </c>
      <c r="C209" s="29" t="s">
        <v>125</v>
      </c>
      <c r="D209" s="38" t="s">
        <v>1</v>
      </c>
      <c r="E209" s="32">
        <v>0</v>
      </c>
      <c r="F209" s="45">
        <v>8699</v>
      </c>
      <c r="G209" s="1">
        <f t="shared" si="13"/>
        <v>0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5.75" customHeight="1">
      <c r="A210" s="26"/>
      <c r="B210" s="22">
        <v>12</v>
      </c>
      <c r="C210" s="29" t="s">
        <v>206</v>
      </c>
      <c r="D210" s="38" t="s">
        <v>1</v>
      </c>
      <c r="E210" s="32">
        <v>1</v>
      </c>
      <c r="F210" s="45">
        <v>7892</v>
      </c>
      <c r="G210" s="1">
        <f t="shared" si="13"/>
        <v>6.3355296502787635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15.75" customHeight="1">
      <c r="A211" s="26"/>
      <c r="B211" s="22">
        <v>13</v>
      </c>
      <c r="C211" s="29" t="s">
        <v>207</v>
      </c>
      <c r="D211" s="38" t="s">
        <v>1</v>
      </c>
      <c r="E211" s="32">
        <v>0</v>
      </c>
      <c r="F211" s="45">
        <v>6417</v>
      </c>
      <c r="G211" s="1">
        <f t="shared" si="13"/>
        <v>0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5.75" customHeight="1">
      <c r="A212" s="26"/>
      <c r="B212" s="22">
        <v>14</v>
      </c>
      <c r="C212" s="29" t="s">
        <v>208</v>
      </c>
      <c r="D212" s="38" t="s">
        <v>1</v>
      </c>
      <c r="E212" s="32">
        <v>0</v>
      </c>
      <c r="F212" s="45">
        <v>4398</v>
      </c>
      <c r="G212" s="1">
        <f t="shared" si="13"/>
        <v>0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15.75" customHeight="1">
      <c r="A213" s="26"/>
      <c r="B213" s="22">
        <v>15</v>
      </c>
      <c r="C213" s="29" t="s">
        <v>209</v>
      </c>
      <c r="D213" s="38" t="s">
        <v>1</v>
      </c>
      <c r="E213" s="32">
        <v>2</v>
      </c>
      <c r="F213" s="45">
        <v>5415</v>
      </c>
      <c r="G213" s="1">
        <f t="shared" si="13"/>
        <v>18.467220683287163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5.75" customHeight="1">
      <c r="A214" s="26"/>
      <c r="B214" s="22">
        <v>16</v>
      </c>
      <c r="C214" s="29" t="s">
        <v>210</v>
      </c>
      <c r="D214" s="38" t="s">
        <v>1</v>
      </c>
      <c r="E214" s="32">
        <v>0</v>
      </c>
      <c r="F214" s="45">
        <v>4112</v>
      </c>
      <c r="G214" s="1">
        <f t="shared" si="13"/>
        <v>0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15.75" customHeight="1">
      <c r="A215" s="26"/>
      <c r="B215" s="22">
        <v>17</v>
      </c>
      <c r="C215" s="29" t="s">
        <v>194</v>
      </c>
      <c r="D215" s="38" t="s">
        <v>1</v>
      </c>
      <c r="E215" s="32">
        <v>3</v>
      </c>
      <c r="F215" s="45">
        <v>8784</v>
      </c>
      <c r="G215" s="1">
        <f t="shared" si="13"/>
        <v>17.076502732240439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5.75" customHeight="1">
      <c r="A216" s="26"/>
      <c r="B216" s="22">
        <v>18</v>
      </c>
      <c r="C216" s="29" t="s">
        <v>211</v>
      </c>
      <c r="D216" s="38" t="s">
        <v>1</v>
      </c>
      <c r="E216" s="32">
        <v>0</v>
      </c>
      <c r="F216" s="45">
        <v>8206</v>
      </c>
      <c r="G216" s="1">
        <f t="shared" si="13"/>
        <v>0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15.75" customHeight="1">
      <c r="A217" s="26"/>
      <c r="B217" s="22">
        <v>19</v>
      </c>
      <c r="C217" s="29" t="s">
        <v>212</v>
      </c>
      <c r="D217" s="38" t="s">
        <v>1</v>
      </c>
      <c r="E217" s="32">
        <v>0</v>
      </c>
      <c r="F217" s="45">
        <v>5030</v>
      </c>
      <c r="G217" s="1">
        <f t="shared" si="13"/>
        <v>0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15.75" customHeight="1">
      <c r="A218" s="26"/>
      <c r="B218" s="22">
        <v>20</v>
      </c>
      <c r="C218" s="29" t="s">
        <v>213</v>
      </c>
      <c r="D218" s="38" t="s">
        <v>1</v>
      </c>
      <c r="E218" s="32">
        <v>0</v>
      </c>
      <c r="F218" s="45">
        <v>4797</v>
      </c>
      <c r="G218" s="1">
        <f t="shared" si="13"/>
        <v>0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15.75" customHeight="1">
      <c r="A219" s="26"/>
      <c r="B219" s="22">
        <v>21</v>
      </c>
      <c r="C219" s="29" t="s">
        <v>214</v>
      </c>
      <c r="D219" s="38" t="s">
        <v>1</v>
      </c>
      <c r="E219" s="32">
        <v>2</v>
      </c>
      <c r="F219" s="45">
        <v>6134</v>
      </c>
      <c r="G219" s="1">
        <f t="shared" si="13"/>
        <v>16.302575806977501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15.75" customHeight="1">
      <c r="A220" s="26"/>
      <c r="B220" s="22">
        <v>22</v>
      </c>
      <c r="C220" s="29" t="s">
        <v>215</v>
      </c>
      <c r="D220" s="38" t="s">
        <v>1</v>
      </c>
      <c r="E220" s="32">
        <v>0</v>
      </c>
      <c r="F220" s="45">
        <v>7800</v>
      </c>
      <c r="G220" s="1">
        <f t="shared" si="13"/>
        <v>0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15.75" customHeight="1">
      <c r="A221" s="26"/>
      <c r="B221" s="22">
        <v>23</v>
      </c>
      <c r="C221" s="29" t="s">
        <v>103</v>
      </c>
      <c r="D221" s="38" t="s">
        <v>1</v>
      </c>
      <c r="E221" s="32">
        <v>1</v>
      </c>
      <c r="F221" s="45">
        <v>7898</v>
      </c>
      <c r="G221" s="1">
        <f t="shared" si="13"/>
        <v>6.3307166371233219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15.75" customHeight="1">
      <c r="A222" s="26"/>
      <c r="B222" s="22">
        <v>24</v>
      </c>
      <c r="C222" s="29" t="s">
        <v>216</v>
      </c>
      <c r="D222" s="38" t="s">
        <v>1</v>
      </c>
      <c r="E222" s="32">
        <v>1</v>
      </c>
      <c r="F222" s="45">
        <v>6348</v>
      </c>
      <c r="G222" s="1">
        <f t="shared" si="13"/>
        <v>7.8764965343415252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15.75" customHeight="1">
      <c r="A223" s="26"/>
      <c r="B223" s="22">
        <v>25</v>
      </c>
      <c r="C223" s="29" t="s">
        <v>217</v>
      </c>
      <c r="D223" s="38" t="s">
        <v>1</v>
      </c>
      <c r="E223" s="32">
        <v>0</v>
      </c>
      <c r="F223" s="45">
        <v>4398</v>
      </c>
      <c r="G223" s="1">
        <f t="shared" si="13"/>
        <v>0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15.75" customHeight="1">
      <c r="A224" s="26"/>
      <c r="B224" s="22">
        <v>26</v>
      </c>
      <c r="C224" s="29" t="s">
        <v>218</v>
      </c>
      <c r="D224" s="38" t="s">
        <v>1</v>
      </c>
      <c r="E224" s="32">
        <v>1</v>
      </c>
      <c r="F224" s="45">
        <v>8500</v>
      </c>
      <c r="G224" s="1">
        <f t="shared" si="13"/>
        <v>5.882352941176471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15.75" customHeight="1">
      <c r="A225" s="26"/>
      <c r="B225" s="22">
        <v>27</v>
      </c>
      <c r="C225" s="29" t="s">
        <v>219</v>
      </c>
      <c r="D225" s="38" t="s">
        <v>1</v>
      </c>
      <c r="E225" s="32">
        <v>0</v>
      </c>
      <c r="F225" s="45">
        <v>8020</v>
      </c>
      <c r="G225" s="1">
        <f t="shared" si="13"/>
        <v>0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15.75" customHeight="1">
      <c r="A226" s="26"/>
      <c r="B226" s="22">
        <v>28</v>
      </c>
      <c r="C226" s="29" t="s">
        <v>220</v>
      </c>
      <c r="D226" s="38" t="s">
        <v>1</v>
      </c>
      <c r="E226" s="32">
        <v>0</v>
      </c>
      <c r="F226" s="45">
        <v>4660</v>
      </c>
      <c r="G226" s="1">
        <f t="shared" si="13"/>
        <v>0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5.75" customHeight="1">
      <c r="A227" s="26"/>
      <c r="B227" s="22">
        <v>29</v>
      </c>
      <c r="C227" s="29" t="s">
        <v>221</v>
      </c>
      <c r="D227" s="38" t="s">
        <v>1</v>
      </c>
      <c r="E227" s="32">
        <v>0</v>
      </c>
      <c r="F227" s="45">
        <v>3946</v>
      </c>
      <c r="G227" s="1">
        <f t="shared" si="13"/>
        <v>0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15.75" customHeight="1">
      <c r="A228" s="26"/>
      <c r="B228" s="22">
        <v>30</v>
      </c>
      <c r="C228" s="29" t="s">
        <v>222</v>
      </c>
      <c r="D228" s="38" t="s">
        <v>1</v>
      </c>
      <c r="E228" s="32">
        <v>0</v>
      </c>
      <c r="F228" s="45">
        <v>8816</v>
      </c>
      <c r="G228" s="1">
        <f t="shared" si="13"/>
        <v>0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15.75" customHeight="1">
      <c r="A229" s="63" t="s">
        <v>223</v>
      </c>
      <c r="B229" s="20"/>
      <c r="C229" s="28"/>
      <c r="D229" s="28" t="s">
        <v>3</v>
      </c>
      <c r="E229" s="31">
        <v>62</v>
      </c>
      <c r="F229" s="46">
        <f t="shared" ref="F229" si="14">SUM(F230:F241)</f>
        <v>34578</v>
      </c>
      <c r="G229" s="2">
        <f t="shared" si="13"/>
        <v>89.652380126091728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15.75" customHeight="1">
      <c r="A230" s="26"/>
      <c r="B230" s="22">
        <v>1</v>
      </c>
      <c r="C230" s="29" t="s">
        <v>224</v>
      </c>
      <c r="D230" s="38" t="s">
        <v>1</v>
      </c>
      <c r="E230" s="32">
        <v>2</v>
      </c>
      <c r="F230" s="45">
        <v>12835</v>
      </c>
      <c r="G230" s="1">
        <f t="shared" si="13"/>
        <v>7.7911959485781059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15.75" customHeight="1">
      <c r="A231" s="26"/>
      <c r="B231" s="22">
        <v>2</v>
      </c>
      <c r="C231" s="29" t="s">
        <v>225</v>
      </c>
      <c r="D231" s="37" t="s">
        <v>4</v>
      </c>
      <c r="E231" s="32">
        <v>34</v>
      </c>
      <c r="F231" s="45">
        <v>7689</v>
      </c>
      <c r="G231" s="1">
        <f t="shared" si="13"/>
        <v>221.09507088047857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15.75" customHeight="1">
      <c r="A232" s="26"/>
      <c r="B232" s="22">
        <v>3</v>
      </c>
      <c r="C232" s="29" t="s">
        <v>226</v>
      </c>
      <c r="D232" s="39" t="s">
        <v>3</v>
      </c>
      <c r="E232" s="32">
        <v>7</v>
      </c>
      <c r="F232" s="45">
        <v>2356</v>
      </c>
      <c r="G232" s="1">
        <f t="shared" si="13"/>
        <v>148.55687606112053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15.75" customHeight="1">
      <c r="A233" s="26"/>
      <c r="B233" s="22">
        <v>4</v>
      </c>
      <c r="C233" s="29" t="s">
        <v>227</v>
      </c>
      <c r="D233" s="37" t="s">
        <v>4</v>
      </c>
      <c r="E233" s="32">
        <v>8</v>
      </c>
      <c r="F233" s="45">
        <v>1125</v>
      </c>
      <c r="G233" s="1">
        <f t="shared" si="13"/>
        <v>355.5555555555556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15.75" customHeight="1">
      <c r="A234" s="26"/>
      <c r="B234" s="22">
        <v>5</v>
      </c>
      <c r="C234" s="29" t="s">
        <v>228</v>
      </c>
      <c r="D234" s="39" t="s">
        <v>3</v>
      </c>
      <c r="E234" s="32">
        <v>3</v>
      </c>
      <c r="F234" s="45">
        <v>1666</v>
      </c>
      <c r="G234" s="1">
        <f t="shared" si="13"/>
        <v>90.036014405762302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15.75" customHeight="1">
      <c r="A235" s="26"/>
      <c r="B235" s="22">
        <v>6</v>
      </c>
      <c r="C235" s="29" t="s">
        <v>229</v>
      </c>
      <c r="D235" s="40" t="s">
        <v>2</v>
      </c>
      <c r="E235" s="32">
        <v>2</v>
      </c>
      <c r="F235" s="45">
        <v>2310</v>
      </c>
      <c r="G235" s="1">
        <f t="shared" si="13"/>
        <v>43.290043290043293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15.75" customHeight="1">
      <c r="A236" s="26"/>
      <c r="B236" s="22">
        <v>7</v>
      </c>
      <c r="C236" s="29" t="s">
        <v>230</v>
      </c>
      <c r="D236" s="38" t="s">
        <v>1</v>
      </c>
      <c r="E236" s="32">
        <v>0</v>
      </c>
      <c r="F236" s="45">
        <v>2341</v>
      </c>
      <c r="G236" s="1">
        <f t="shared" si="13"/>
        <v>0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5.75" customHeight="1">
      <c r="A237" s="26"/>
      <c r="B237" s="22">
        <v>8</v>
      </c>
      <c r="C237" s="29" t="s">
        <v>231</v>
      </c>
      <c r="D237" s="38" t="s">
        <v>1</v>
      </c>
      <c r="E237" s="32">
        <v>0</v>
      </c>
      <c r="F237" s="45">
        <v>693</v>
      </c>
      <c r="G237" s="1">
        <f t="shared" si="13"/>
        <v>0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15.75" customHeight="1">
      <c r="A238" s="26"/>
      <c r="B238" s="22">
        <v>9</v>
      </c>
      <c r="C238" s="29" t="s">
        <v>232</v>
      </c>
      <c r="D238" s="38" t="s">
        <v>1</v>
      </c>
      <c r="E238" s="32">
        <v>0</v>
      </c>
      <c r="F238" s="45">
        <v>384</v>
      </c>
      <c r="G238" s="1">
        <f t="shared" si="13"/>
        <v>0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15.75" customHeight="1">
      <c r="A239" s="26"/>
      <c r="B239" s="22">
        <v>10</v>
      </c>
      <c r="C239" s="29" t="s">
        <v>233</v>
      </c>
      <c r="D239" s="39" t="s">
        <v>3</v>
      </c>
      <c r="E239" s="32">
        <v>2</v>
      </c>
      <c r="F239" s="45">
        <f>1118+833</f>
        <v>1951</v>
      </c>
      <c r="G239" s="1">
        <f t="shared" si="13"/>
        <v>51.255766273705788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15.75" customHeight="1">
      <c r="A240" s="26"/>
      <c r="B240" s="22">
        <v>11</v>
      </c>
      <c r="C240" s="29" t="s">
        <v>234</v>
      </c>
      <c r="D240" s="38" t="s">
        <v>1</v>
      </c>
      <c r="E240" s="32">
        <v>0</v>
      </c>
      <c r="F240" s="45">
        <v>245</v>
      </c>
      <c r="G240" s="1">
        <f t="shared" si="13"/>
        <v>0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15.75" customHeight="1">
      <c r="A241" s="26"/>
      <c r="B241" s="22">
        <v>12</v>
      </c>
      <c r="C241" s="29" t="s">
        <v>235</v>
      </c>
      <c r="D241" s="38" t="s">
        <v>1</v>
      </c>
      <c r="E241" s="32">
        <v>0</v>
      </c>
      <c r="F241" s="45">
        <v>983</v>
      </c>
      <c r="G241" s="1">
        <f t="shared" si="13"/>
        <v>0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15.75" customHeight="1">
      <c r="A242" s="62" t="s">
        <v>236</v>
      </c>
      <c r="B242" s="20"/>
      <c r="C242" s="28"/>
      <c r="D242" s="41" t="s">
        <v>1</v>
      </c>
      <c r="E242" s="31">
        <v>0</v>
      </c>
      <c r="F242" s="46">
        <v>1115</v>
      </c>
      <c r="G242" s="3">
        <f t="shared" si="13"/>
        <v>0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15.75" customHeight="1">
      <c r="A243" s="6"/>
      <c r="B243" s="6"/>
      <c r="C243" s="6"/>
      <c r="D243" s="6"/>
      <c r="E243" s="6"/>
      <c r="F243" s="57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15.75" customHeight="1">
      <c r="A244" s="6"/>
      <c r="B244" s="6"/>
      <c r="C244" s="6"/>
      <c r="D244" s="6"/>
      <c r="E244" s="6"/>
      <c r="F244" s="57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15.75" customHeight="1">
      <c r="A245" s="6"/>
      <c r="B245" s="6"/>
      <c r="C245" s="6"/>
      <c r="D245" s="6"/>
      <c r="E245" s="6"/>
      <c r="F245" s="57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15.75" customHeight="1">
      <c r="A246" s="6"/>
      <c r="B246" s="6"/>
      <c r="C246" s="6"/>
      <c r="D246" s="6"/>
      <c r="E246" s="6"/>
      <c r="F246" s="57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15.75" customHeight="1">
      <c r="A247" s="6"/>
      <c r="B247" s="6"/>
      <c r="C247" s="6"/>
      <c r="D247" s="6"/>
      <c r="E247" s="6"/>
      <c r="F247" s="57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15.75" customHeight="1">
      <c r="A248" s="6"/>
      <c r="B248" s="6"/>
      <c r="C248" s="6"/>
      <c r="D248" s="6"/>
      <c r="E248" s="6"/>
      <c r="F248" s="57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15.75" customHeight="1">
      <c r="A249" s="6"/>
      <c r="B249" s="6"/>
      <c r="C249" s="6"/>
      <c r="D249" s="6"/>
      <c r="E249" s="6"/>
      <c r="F249" s="57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5.75" customHeight="1">
      <c r="A250" s="6"/>
      <c r="B250" s="6"/>
      <c r="C250" s="6"/>
      <c r="D250" s="6"/>
      <c r="E250" s="6"/>
      <c r="F250" s="57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15.75" customHeight="1">
      <c r="A251" s="6"/>
      <c r="B251" s="6"/>
      <c r="C251" s="6"/>
      <c r="D251" s="6"/>
      <c r="E251" s="6"/>
      <c r="F251" s="57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15.75" customHeight="1">
      <c r="A252" s="6"/>
      <c r="B252" s="6"/>
      <c r="C252" s="6"/>
      <c r="D252" s="6"/>
      <c r="E252" s="6"/>
      <c r="F252" s="57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5.75" customHeight="1">
      <c r="A253" s="6"/>
      <c r="B253" s="6"/>
      <c r="C253" s="6"/>
      <c r="D253" s="6"/>
      <c r="E253" s="6"/>
      <c r="F253" s="57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15.75" customHeight="1">
      <c r="A254" s="6"/>
      <c r="B254" s="6"/>
      <c r="C254" s="6"/>
      <c r="D254" s="6"/>
      <c r="E254" s="6"/>
      <c r="F254" s="57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15.75" customHeight="1">
      <c r="A255" s="6"/>
      <c r="B255" s="6"/>
      <c r="C255" s="6"/>
      <c r="D255" s="6"/>
      <c r="E255" s="6"/>
      <c r="F255" s="57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15.75" customHeight="1">
      <c r="A256" s="6"/>
      <c r="B256" s="6"/>
      <c r="C256" s="6"/>
      <c r="D256" s="6"/>
      <c r="E256" s="6"/>
      <c r="F256" s="57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15.75" customHeight="1">
      <c r="A257" s="6"/>
      <c r="B257" s="6"/>
      <c r="C257" s="6"/>
      <c r="D257" s="6"/>
      <c r="E257" s="6"/>
      <c r="F257" s="57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15.75" customHeight="1">
      <c r="A258" s="6"/>
      <c r="B258" s="6"/>
      <c r="C258" s="6"/>
      <c r="D258" s="6"/>
      <c r="E258" s="6"/>
      <c r="F258" s="57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5.75" customHeight="1">
      <c r="A259" s="6"/>
      <c r="B259" s="6"/>
      <c r="C259" s="6"/>
      <c r="D259" s="6"/>
      <c r="E259" s="6"/>
      <c r="F259" s="57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5.75" customHeight="1">
      <c r="A260" s="6"/>
      <c r="B260" s="6"/>
      <c r="C260" s="6"/>
      <c r="D260" s="6"/>
      <c r="E260" s="6"/>
      <c r="F260" s="57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15.75" customHeight="1">
      <c r="A261" s="6"/>
      <c r="B261" s="6"/>
      <c r="C261" s="6"/>
      <c r="D261" s="6"/>
      <c r="E261" s="6"/>
      <c r="F261" s="57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5.75" customHeight="1">
      <c r="A262" s="6"/>
      <c r="B262" s="6"/>
      <c r="C262" s="6"/>
      <c r="D262" s="6"/>
      <c r="E262" s="6"/>
      <c r="F262" s="57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15.75" customHeight="1">
      <c r="A263" s="6"/>
      <c r="B263" s="6"/>
      <c r="C263" s="6"/>
      <c r="D263" s="6"/>
      <c r="E263" s="6"/>
      <c r="F263" s="57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15.75" customHeight="1">
      <c r="A264" s="6"/>
      <c r="B264" s="6"/>
      <c r="C264" s="6"/>
      <c r="D264" s="6"/>
      <c r="E264" s="6"/>
      <c r="F264" s="57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5.75" customHeight="1">
      <c r="A265" s="6"/>
      <c r="B265" s="6"/>
      <c r="C265" s="6"/>
      <c r="D265" s="6"/>
      <c r="E265" s="6"/>
      <c r="F265" s="57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15.75" customHeight="1">
      <c r="A266" s="6"/>
      <c r="B266" s="6"/>
      <c r="C266" s="6"/>
      <c r="D266" s="6"/>
      <c r="E266" s="6"/>
      <c r="F266" s="57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15.75" customHeight="1">
      <c r="A267" s="6"/>
      <c r="B267" s="6"/>
      <c r="C267" s="6"/>
      <c r="D267" s="6"/>
      <c r="E267" s="6"/>
      <c r="F267" s="57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15.75" customHeight="1">
      <c r="A268" s="6"/>
      <c r="B268" s="6"/>
      <c r="C268" s="6"/>
      <c r="D268" s="6"/>
      <c r="E268" s="6"/>
      <c r="F268" s="57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15.75" customHeight="1">
      <c r="A269" s="6"/>
      <c r="B269" s="6"/>
      <c r="C269" s="6"/>
      <c r="D269" s="6"/>
      <c r="E269" s="6"/>
      <c r="F269" s="57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15.75" customHeight="1">
      <c r="A270" s="6"/>
      <c r="B270" s="6"/>
      <c r="C270" s="6"/>
      <c r="D270" s="6"/>
      <c r="E270" s="6"/>
      <c r="F270" s="57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15.75" customHeight="1">
      <c r="A271" s="6"/>
      <c r="B271" s="6"/>
      <c r="C271" s="6"/>
      <c r="D271" s="6"/>
      <c r="E271" s="6"/>
      <c r="F271" s="57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15.75" customHeight="1">
      <c r="A272" s="6"/>
      <c r="B272" s="6"/>
      <c r="C272" s="6"/>
      <c r="D272" s="6"/>
      <c r="E272" s="6"/>
      <c r="F272" s="57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15.75" customHeight="1">
      <c r="A273" s="6"/>
      <c r="B273" s="6"/>
      <c r="C273" s="6"/>
      <c r="D273" s="6"/>
      <c r="E273" s="6"/>
      <c r="F273" s="57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15.75" customHeight="1">
      <c r="A274" s="6"/>
      <c r="B274" s="6"/>
      <c r="C274" s="6"/>
      <c r="D274" s="6"/>
      <c r="E274" s="6"/>
      <c r="F274" s="57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15.75" customHeight="1">
      <c r="A275" s="6"/>
      <c r="B275" s="6"/>
      <c r="C275" s="6"/>
      <c r="D275" s="6"/>
      <c r="E275" s="6"/>
      <c r="F275" s="57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15.75" customHeight="1">
      <c r="A276" s="6"/>
      <c r="B276" s="6"/>
      <c r="C276" s="6"/>
      <c r="D276" s="6"/>
      <c r="E276" s="6"/>
      <c r="F276" s="57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15.75" customHeight="1">
      <c r="A277" s="6"/>
      <c r="B277" s="6"/>
      <c r="C277" s="6"/>
      <c r="D277" s="6"/>
      <c r="E277" s="6"/>
      <c r="F277" s="57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15.75" customHeight="1">
      <c r="A278" s="6"/>
      <c r="B278" s="6"/>
      <c r="C278" s="6"/>
      <c r="D278" s="6"/>
      <c r="E278" s="6"/>
      <c r="F278" s="57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15.75" customHeight="1">
      <c r="A279" s="6"/>
      <c r="B279" s="6"/>
      <c r="C279" s="6"/>
      <c r="D279" s="6"/>
      <c r="E279" s="6"/>
      <c r="F279" s="57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15.75" customHeight="1">
      <c r="A280" s="6"/>
      <c r="B280" s="6"/>
      <c r="C280" s="6"/>
      <c r="D280" s="6"/>
      <c r="E280" s="6"/>
      <c r="F280" s="57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15.75" customHeight="1">
      <c r="A281" s="6"/>
      <c r="B281" s="6"/>
      <c r="C281" s="6"/>
      <c r="D281" s="6"/>
      <c r="E281" s="6"/>
      <c r="F281" s="57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5.75" customHeight="1">
      <c r="A282" s="6"/>
      <c r="B282" s="6"/>
      <c r="C282" s="6"/>
      <c r="D282" s="6"/>
      <c r="E282" s="6"/>
      <c r="F282" s="57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15.75" customHeight="1">
      <c r="A283" s="6"/>
      <c r="B283" s="6"/>
      <c r="C283" s="6"/>
      <c r="D283" s="6"/>
      <c r="E283" s="6"/>
      <c r="F283" s="57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5.75" customHeight="1">
      <c r="A284" s="6"/>
      <c r="B284" s="6"/>
      <c r="C284" s="6"/>
      <c r="D284" s="6"/>
      <c r="E284" s="6"/>
      <c r="F284" s="57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15.75" customHeight="1">
      <c r="A285" s="6"/>
      <c r="B285" s="6"/>
      <c r="C285" s="6"/>
      <c r="D285" s="6"/>
      <c r="E285" s="6"/>
      <c r="F285" s="57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5.75" customHeight="1">
      <c r="A286" s="6"/>
      <c r="B286" s="6"/>
      <c r="C286" s="6"/>
      <c r="D286" s="6"/>
      <c r="E286" s="6"/>
      <c r="F286" s="57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15.75" customHeight="1">
      <c r="A287" s="6"/>
      <c r="B287" s="6"/>
      <c r="C287" s="6"/>
      <c r="D287" s="6"/>
      <c r="E287" s="6"/>
      <c r="F287" s="57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15.75" customHeight="1">
      <c r="A288" s="6"/>
      <c r="B288" s="6"/>
      <c r="C288" s="6"/>
      <c r="D288" s="6"/>
      <c r="E288" s="6"/>
      <c r="F288" s="57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15.75" customHeight="1">
      <c r="A289" s="6"/>
      <c r="B289" s="6"/>
      <c r="C289" s="6"/>
      <c r="D289" s="6"/>
      <c r="E289" s="6"/>
      <c r="F289" s="57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15.75" customHeight="1">
      <c r="A290" s="6"/>
      <c r="B290" s="6"/>
      <c r="C290" s="6"/>
      <c r="D290" s="6"/>
      <c r="E290" s="6"/>
      <c r="F290" s="57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15.75" customHeight="1">
      <c r="A291" s="6"/>
      <c r="B291" s="6"/>
      <c r="C291" s="6"/>
      <c r="D291" s="6"/>
      <c r="E291" s="6"/>
      <c r="F291" s="57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15.75" customHeight="1">
      <c r="A292" s="6"/>
      <c r="B292" s="6"/>
      <c r="C292" s="6"/>
      <c r="D292" s="6"/>
      <c r="E292" s="6"/>
      <c r="F292" s="57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15.75" customHeight="1">
      <c r="A293" s="6"/>
      <c r="B293" s="6"/>
      <c r="C293" s="6"/>
      <c r="D293" s="6"/>
      <c r="E293" s="6"/>
      <c r="F293" s="57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15.75" customHeight="1">
      <c r="A294" s="6"/>
      <c r="B294" s="6"/>
      <c r="C294" s="6"/>
      <c r="D294" s="6"/>
      <c r="E294" s="6"/>
      <c r="F294" s="57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15.75" customHeight="1">
      <c r="A295" s="6"/>
      <c r="B295" s="6"/>
      <c r="C295" s="6"/>
      <c r="D295" s="6"/>
      <c r="E295" s="6"/>
      <c r="F295" s="57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15.75" customHeight="1">
      <c r="A296" s="6"/>
      <c r="B296" s="6"/>
      <c r="C296" s="6"/>
      <c r="D296" s="6"/>
      <c r="E296" s="6"/>
      <c r="F296" s="57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15.75" customHeight="1">
      <c r="A297" s="6"/>
      <c r="B297" s="6"/>
      <c r="C297" s="6"/>
      <c r="D297" s="6"/>
      <c r="E297" s="6"/>
      <c r="F297" s="57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15.75" customHeight="1">
      <c r="A298" s="6"/>
      <c r="B298" s="6"/>
      <c r="C298" s="6"/>
      <c r="D298" s="6"/>
      <c r="E298" s="6"/>
      <c r="F298" s="57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15.75" customHeight="1">
      <c r="A299" s="6"/>
      <c r="B299" s="6"/>
      <c r="C299" s="6"/>
      <c r="D299" s="6"/>
      <c r="E299" s="6"/>
      <c r="F299" s="57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15.75" customHeight="1">
      <c r="A300" s="6"/>
      <c r="B300" s="6"/>
      <c r="C300" s="6"/>
      <c r="D300" s="6"/>
      <c r="E300" s="6"/>
      <c r="F300" s="57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15.75" customHeight="1">
      <c r="A301" s="6"/>
      <c r="B301" s="6"/>
      <c r="C301" s="6"/>
      <c r="D301" s="6"/>
      <c r="E301" s="6"/>
      <c r="F301" s="57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15.75" customHeight="1">
      <c r="A302" s="6"/>
      <c r="B302" s="6"/>
      <c r="C302" s="6"/>
      <c r="D302" s="6"/>
      <c r="E302" s="6"/>
      <c r="F302" s="57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15.75" customHeight="1">
      <c r="A303" s="6"/>
      <c r="B303" s="6"/>
      <c r="C303" s="6"/>
      <c r="D303" s="6"/>
      <c r="E303" s="6"/>
      <c r="F303" s="57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15.75" customHeight="1">
      <c r="A304" s="6"/>
      <c r="B304" s="6"/>
      <c r="C304" s="6"/>
      <c r="D304" s="6"/>
      <c r="E304" s="6"/>
      <c r="F304" s="57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15.75" customHeight="1">
      <c r="A305" s="6"/>
      <c r="B305" s="6"/>
      <c r="C305" s="6"/>
      <c r="D305" s="6"/>
      <c r="E305" s="6"/>
      <c r="F305" s="57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15.75" customHeight="1">
      <c r="A306" s="6"/>
      <c r="B306" s="6"/>
      <c r="C306" s="6"/>
      <c r="D306" s="6"/>
      <c r="E306" s="6"/>
      <c r="F306" s="57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15.75" customHeight="1">
      <c r="A307" s="6"/>
      <c r="B307" s="6"/>
      <c r="C307" s="6"/>
      <c r="D307" s="6"/>
      <c r="E307" s="6"/>
      <c r="F307" s="57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15.75" customHeight="1">
      <c r="A308" s="6"/>
      <c r="B308" s="6"/>
      <c r="C308" s="6"/>
      <c r="D308" s="6"/>
      <c r="E308" s="6"/>
      <c r="F308" s="57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15.75" customHeight="1">
      <c r="A309" s="6"/>
      <c r="B309" s="6"/>
      <c r="C309" s="6"/>
      <c r="D309" s="6"/>
      <c r="E309" s="6"/>
      <c r="F309" s="57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15.75" customHeight="1">
      <c r="A310" s="6"/>
      <c r="B310" s="6"/>
      <c r="C310" s="6"/>
      <c r="D310" s="6"/>
      <c r="E310" s="6"/>
      <c r="F310" s="57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15.75" customHeight="1">
      <c r="A311" s="6"/>
      <c r="B311" s="6"/>
      <c r="C311" s="6"/>
      <c r="D311" s="6"/>
      <c r="E311" s="6"/>
      <c r="F311" s="57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15.75" customHeight="1">
      <c r="A312" s="6"/>
      <c r="B312" s="6"/>
      <c r="C312" s="6"/>
      <c r="D312" s="6"/>
      <c r="E312" s="6"/>
      <c r="F312" s="57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15.75" customHeight="1">
      <c r="A313" s="6"/>
      <c r="B313" s="6"/>
      <c r="C313" s="6"/>
      <c r="D313" s="6"/>
      <c r="E313" s="6"/>
      <c r="F313" s="57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15.75" customHeight="1">
      <c r="A314" s="6"/>
      <c r="B314" s="6"/>
      <c r="C314" s="6"/>
      <c r="D314" s="6"/>
      <c r="E314" s="6"/>
      <c r="F314" s="57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15.75" customHeight="1">
      <c r="A315" s="6"/>
      <c r="B315" s="6"/>
      <c r="C315" s="6"/>
      <c r="D315" s="6"/>
      <c r="E315" s="6"/>
      <c r="F315" s="57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15.75" customHeight="1">
      <c r="A316" s="6"/>
      <c r="B316" s="6"/>
      <c r="C316" s="6"/>
      <c r="D316" s="6"/>
      <c r="E316" s="6"/>
      <c r="F316" s="57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15.75" customHeight="1">
      <c r="A317" s="6"/>
      <c r="B317" s="6"/>
      <c r="C317" s="6"/>
      <c r="D317" s="6"/>
      <c r="E317" s="6"/>
      <c r="F317" s="57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15.75" customHeight="1">
      <c r="A318" s="6"/>
      <c r="B318" s="6"/>
      <c r="C318" s="6"/>
      <c r="D318" s="6"/>
      <c r="E318" s="6"/>
      <c r="F318" s="57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15.75" customHeight="1">
      <c r="A319" s="6"/>
      <c r="B319" s="6"/>
      <c r="C319" s="6"/>
      <c r="D319" s="6"/>
      <c r="E319" s="6"/>
      <c r="F319" s="57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15.75" customHeight="1">
      <c r="A320" s="6"/>
      <c r="B320" s="6"/>
      <c r="C320" s="6"/>
      <c r="D320" s="6"/>
      <c r="E320" s="6"/>
      <c r="F320" s="57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15.75" customHeight="1">
      <c r="A321" s="6"/>
      <c r="B321" s="6"/>
      <c r="C321" s="6"/>
      <c r="D321" s="6"/>
      <c r="E321" s="6"/>
      <c r="F321" s="57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15.75" customHeight="1">
      <c r="A322" s="6"/>
      <c r="B322" s="6"/>
      <c r="C322" s="6"/>
      <c r="D322" s="6"/>
      <c r="E322" s="6"/>
      <c r="F322" s="57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15.75" customHeight="1">
      <c r="A323" s="6"/>
      <c r="B323" s="6"/>
      <c r="C323" s="6"/>
      <c r="D323" s="6"/>
      <c r="E323" s="6"/>
      <c r="F323" s="57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15.75" customHeight="1">
      <c r="A324" s="6"/>
      <c r="B324" s="6"/>
      <c r="C324" s="6"/>
      <c r="D324" s="6"/>
      <c r="E324" s="6"/>
      <c r="F324" s="57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15.75" customHeight="1">
      <c r="A325" s="6"/>
      <c r="B325" s="6"/>
      <c r="C325" s="6"/>
      <c r="D325" s="6"/>
      <c r="E325" s="6"/>
      <c r="F325" s="57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15.75" customHeight="1">
      <c r="A326" s="6"/>
      <c r="B326" s="6"/>
      <c r="C326" s="6"/>
      <c r="D326" s="6"/>
      <c r="E326" s="6"/>
      <c r="F326" s="57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15.75" customHeight="1">
      <c r="A327" s="6"/>
      <c r="B327" s="6"/>
      <c r="C327" s="6"/>
      <c r="D327" s="6"/>
      <c r="E327" s="6"/>
      <c r="F327" s="57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15.75" customHeight="1">
      <c r="A328" s="6"/>
      <c r="B328" s="6"/>
      <c r="C328" s="6"/>
      <c r="D328" s="6"/>
      <c r="E328" s="6"/>
      <c r="F328" s="57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15.75" customHeight="1">
      <c r="A329" s="6"/>
      <c r="B329" s="6"/>
      <c r="C329" s="6"/>
      <c r="D329" s="6"/>
      <c r="E329" s="6"/>
      <c r="F329" s="57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15.75" customHeight="1">
      <c r="A330" s="6"/>
      <c r="B330" s="6"/>
      <c r="C330" s="6"/>
      <c r="D330" s="6"/>
      <c r="E330" s="6"/>
      <c r="F330" s="57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15.75" customHeight="1">
      <c r="A331" s="6"/>
      <c r="B331" s="6"/>
      <c r="C331" s="6"/>
      <c r="D331" s="6"/>
      <c r="E331" s="6"/>
      <c r="F331" s="57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15.75" customHeight="1">
      <c r="A332" s="6"/>
      <c r="B332" s="6"/>
      <c r="C332" s="6"/>
      <c r="D332" s="6"/>
      <c r="E332" s="6"/>
      <c r="F332" s="57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15.75" customHeight="1">
      <c r="A333" s="6"/>
      <c r="B333" s="6"/>
      <c r="C333" s="6"/>
      <c r="D333" s="6"/>
      <c r="E333" s="6"/>
      <c r="F333" s="57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5.75" customHeight="1">
      <c r="A334" s="6"/>
      <c r="B334" s="6"/>
      <c r="C334" s="6"/>
      <c r="D334" s="6"/>
      <c r="E334" s="6"/>
      <c r="F334" s="57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15.75" customHeight="1">
      <c r="A335" s="6"/>
      <c r="B335" s="6"/>
      <c r="C335" s="6"/>
      <c r="D335" s="6"/>
      <c r="E335" s="6"/>
      <c r="F335" s="57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5.75" customHeight="1">
      <c r="A336" s="6"/>
      <c r="B336" s="6"/>
      <c r="C336" s="6"/>
      <c r="D336" s="6"/>
      <c r="E336" s="6"/>
      <c r="F336" s="57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15.75" customHeight="1">
      <c r="A337" s="6"/>
      <c r="B337" s="6"/>
      <c r="C337" s="6"/>
      <c r="D337" s="6"/>
      <c r="E337" s="6"/>
      <c r="F337" s="57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5.75" customHeight="1">
      <c r="A338" s="6"/>
      <c r="B338" s="6"/>
      <c r="C338" s="6"/>
      <c r="D338" s="6"/>
      <c r="E338" s="6"/>
      <c r="F338" s="57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15.75" customHeight="1">
      <c r="A339" s="6"/>
      <c r="B339" s="6"/>
      <c r="C339" s="6"/>
      <c r="D339" s="6"/>
      <c r="E339" s="6"/>
      <c r="F339" s="57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15.75" customHeight="1">
      <c r="A340" s="6"/>
      <c r="B340" s="6"/>
      <c r="C340" s="6"/>
      <c r="D340" s="6"/>
      <c r="E340" s="6"/>
      <c r="F340" s="57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15.75" customHeight="1">
      <c r="A341" s="6"/>
      <c r="B341" s="6"/>
      <c r="C341" s="6"/>
      <c r="D341" s="6"/>
      <c r="E341" s="6"/>
      <c r="F341" s="57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15.75" customHeight="1">
      <c r="A342" s="6"/>
      <c r="B342" s="6"/>
      <c r="C342" s="6"/>
      <c r="D342" s="6"/>
      <c r="E342" s="6"/>
      <c r="F342" s="57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15.75" customHeight="1">
      <c r="A343" s="6"/>
      <c r="B343" s="6"/>
      <c r="C343" s="6"/>
      <c r="D343" s="6"/>
      <c r="E343" s="6"/>
      <c r="F343" s="57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15.75" customHeight="1">
      <c r="A344" s="6"/>
      <c r="B344" s="6"/>
      <c r="C344" s="6"/>
      <c r="D344" s="6"/>
      <c r="E344" s="6"/>
      <c r="F344" s="57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15.75" customHeight="1">
      <c r="A345" s="6"/>
      <c r="B345" s="6"/>
      <c r="C345" s="6"/>
      <c r="D345" s="6"/>
      <c r="E345" s="6"/>
      <c r="F345" s="57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15.75" customHeight="1">
      <c r="A346" s="6"/>
      <c r="B346" s="6"/>
      <c r="C346" s="6"/>
      <c r="D346" s="6"/>
      <c r="E346" s="6"/>
      <c r="F346" s="57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15.75" customHeight="1">
      <c r="A347" s="6"/>
      <c r="B347" s="6"/>
      <c r="C347" s="6"/>
      <c r="D347" s="6"/>
      <c r="E347" s="6"/>
      <c r="F347" s="57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15.75" customHeight="1">
      <c r="A348" s="6"/>
      <c r="B348" s="6"/>
      <c r="C348" s="6"/>
      <c r="D348" s="6"/>
      <c r="E348" s="6"/>
      <c r="F348" s="57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5.75" customHeight="1">
      <c r="A349" s="6"/>
      <c r="B349" s="6"/>
      <c r="C349" s="6"/>
      <c r="D349" s="6"/>
      <c r="E349" s="6"/>
      <c r="F349" s="57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5.75" customHeight="1">
      <c r="A350" s="6"/>
      <c r="B350" s="6"/>
      <c r="C350" s="6"/>
      <c r="D350" s="6"/>
      <c r="E350" s="6"/>
      <c r="F350" s="57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5.75" customHeight="1">
      <c r="A351" s="6"/>
      <c r="B351" s="6"/>
      <c r="C351" s="6"/>
      <c r="D351" s="6"/>
      <c r="E351" s="6"/>
      <c r="F351" s="57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5.75" customHeight="1">
      <c r="A352" s="6"/>
      <c r="B352" s="6"/>
      <c r="C352" s="6"/>
      <c r="D352" s="6"/>
      <c r="E352" s="6"/>
      <c r="F352" s="57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5.75" customHeight="1">
      <c r="A353" s="6"/>
      <c r="B353" s="6"/>
      <c r="C353" s="6"/>
      <c r="D353" s="6"/>
      <c r="E353" s="6"/>
      <c r="F353" s="57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5.75" customHeight="1">
      <c r="A354" s="6"/>
      <c r="B354" s="6"/>
      <c r="C354" s="6"/>
      <c r="D354" s="6"/>
      <c r="E354" s="6"/>
      <c r="F354" s="57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5.75" customHeight="1">
      <c r="A355" s="6"/>
      <c r="B355" s="6"/>
      <c r="C355" s="6"/>
      <c r="D355" s="6"/>
      <c r="E355" s="6"/>
      <c r="F355" s="57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5.75" customHeight="1">
      <c r="A356" s="6"/>
      <c r="B356" s="6"/>
      <c r="C356" s="6"/>
      <c r="D356" s="6"/>
      <c r="E356" s="6"/>
      <c r="F356" s="57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5.75" customHeight="1">
      <c r="A357" s="6"/>
      <c r="B357" s="6"/>
      <c r="C357" s="6"/>
      <c r="D357" s="6"/>
      <c r="E357" s="6"/>
      <c r="F357" s="57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5.75" customHeight="1">
      <c r="A358" s="6"/>
      <c r="B358" s="6"/>
      <c r="C358" s="6"/>
      <c r="D358" s="6"/>
      <c r="E358" s="6"/>
      <c r="F358" s="57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5.75" customHeight="1">
      <c r="A359" s="6"/>
      <c r="B359" s="6"/>
      <c r="C359" s="6"/>
      <c r="D359" s="6"/>
      <c r="E359" s="6"/>
      <c r="F359" s="57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5.75" customHeight="1">
      <c r="A360" s="6"/>
      <c r="B360" s="6"/>
      <c r="C360" s="6"/>
      <c r="D360" s="6"/>
      <c r="E360" s="6"/>
      <c r="F360" s="57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5.75" customHeight="1">
      <c r="A361" s="6"/>
      <c r="B361" s="6"/>
      <c r="C361" s="6"/>
      <c r="D361" s="6"/>
      <c r="E361" s="6"/>
      <c r="F361" s="57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5.75" customHeight="1">
      <c r="A362" s="6"/>
      <c r="B362" s="6"/>
      <c r="C362" s="6"/>
      <c r="D362" s="6"/>
      <c r="E362" s="6"/>
      <c r="F362" s="57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5.75" customHeight="1">
      <c r="A363" s="6"/>
      <c r="B363" s="6"/>
      <c r="C363" s="6"/>
      <c r="D363" s="6"/>
      <c r="E363" s="6"/>
      <c r="F363" s="57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5.75" customHeight="1">
      <c r="A364" s="6"/>
      <c r="B364" s="6"/>
      <c r="C364" s="6"/>
      <c r="D364" s="6"/>
      <c r="E364" s="6"/>
      <c r="F364" s="57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5.75" customHeight="1">
      <c r="A365" s="6"/>
      <c r="B365" s="6"/>
      <c r="C365" s="6"/>
      <c r="D365" s="6"/>
      <c r="E365" s="6"/>
      <c r="F365" s="57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5.75" customHeight="1">
      <c r="A366" s="6"/>
      <c r="B366" s="6"/>
      <c r="C366" s="6"/>
      <c r="D366" s="6"/>
      <c r="E366" s="6"/>
      <c r="F366" s="57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5.75" customHeight="1">
      <c r="A367" s="6"/>
      <c r="B367" s="6"/>
      <c r="C367" s="6"/>
      <c r="D367" s="6"/>
      <c r="E367" s="6"/>
      <c r="F367" s="57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5.75" customHeight="1">
      <c r="A368" s="6"/>
      <c r="B368" s="6"/>
      <c r="C368" s="6"/>
      <c r="D368" s="6"/>
      <c r="E368" s="6"/>
      <c r="F368" s="57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5.75" customHeight="1">
      <c r="A369" s="6"/>
      <c r="B369" s="6"/>
      <c r="C369" s="6"/>
      <c r="D369" s="6"/>
      <c r="E369" s="6"/>
      <c r="F369" s="57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5.75" customHeight="1">
      <c r="A370" s="6"/>
      <c r="B370" s="6"/>
      <c r="C370" s="6"/>
      <c r="D370" s="6"/>
      <c r="E370" s="6"/>
      <c r="F370" s="57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5.75" customHeight="1">
      <c r="A371" s="6"/>
      <c r="B371" s="6"/>
      <c r="C371" s="6"/>
      <c r="D371" s="6"/>
      <c r="E371" s="6"/>
      <c r="F371" s="57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5.75" customHeight="1">
      <c r="A372" s="6"/>
      <c r="B372" s="6"/>
      <c r="C372" s="6"/>
      <c r="D372" s="6"/>
      <c r="E372" s="6"/>
      <c r="F372" s="57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5.75" customHeight="1">
      <c r="A373" s="6"/>
      <c r="B373" s="6"/>
      <c r="C373" s="6"/>
      <c r="D373" s="6"/>
      <c r="E373" s="6"/>
      <c r="F373" s="57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5.75" customHeight="1">
      <c r="A374" s="6"/>
      <c r="B374" s="6"/>
      <c r="C374" s="6"/>
      <c r="D374" s="6"/>
      <c r="E374" s="6"/>
      <c r="F374" s="57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5.75" customHeight="1">
      <c r="A375" s="6"/>
      <c r="B375" s="6"/>
      <c r="C375" s="6"/>
      <c r="D375" s="6"/>
      <c r="E375" s="6"/>
      <c r="F375" s="57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5.75" customHeight="1">
      <c r="A376" s="6"/>
      <c r="B376" s="6"/>
      <c r="C376" s="6"/>
      <c r="D376" s="6"/>
      <c r="E376" s="6"/>
      <c r="F376" s="57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5.75" customHeight="1">
      <c r="A377" s="6"/>
      <c r="B377" s="6"/>
      <c r="C377" s="6"/>
      <c r="D377" s="6"/>
      <c r="E377" s="6"/>
      <c r="F377" s="57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5.75" customHeight="1">
      <c r="A378" s="6"/>
      <c r="B378" s="6"/>
      <c r="C378" s="6"/>
      <c r="D378" s="6"/>
      <c r="E378" s="6"/>
      <c r="F378" s="57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5.75" customHeight="1">
      <c r="A379" s="6"/>
      <c r="B379" s="6"/>
      <c r="C379" s="6"/>
      <c r="D379" s="6"/>
      <c r="E379" s="6"/>
      <c r="F379" s="57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5.75" customHeight="1">
      <c r="A380" s="6"/>
      <c r="B380" s="6"/>
      <c r="C380" s="6"/>
      <c r="D380" s="6"/>
      <c r="E380" s="6"/>
      <c r="F380" s="57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5.75" customHeight="1">
      <c r="A381" s="6"/>
      <c r="B381" s="6"/>
      <c r="C381" s="6"/>
      <c r="D381" s="6"/>
      <c r="E381" s="6"/>
      <c r="F381" s="57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5.75" customHeight="1">
      <c r="A382" s="6"/>
      <c r="B382" s="6"/>
      <c r="C382" s="6"/>
      <c r="D382" s="6"/>
      <c r="E382" s="6"/>
      <c r="F382" s="57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5.75" customHeight="1">
      <c r="A383" s="6"/>
      <c r="B383" s="6"/>
      <c r="C383" s="6"/>
      <c r="D383" s="6"/>
      <c r="E383" s="6"/>
      <c r="F383" s="57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5.75" customHeight="1">
      <c r="A384" s="6"/>
      <c r="B384" s="6"/>
      <c r="C384" s="6"/>
      <c r="D384" s="6"/>
      <c r="E384" s="6"/>
      <c r="F384" s="57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5.75" customHeight="1">
      <c r="A385" s="6"/>
      <c r="B385" s="6"/>
      <c r="C385" s="6"/>
      <c r="D385" s="6"/>
      <c r="E385" s="6"/>
      <c r="F385" s="57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5.75" customHeight="1">
      <c r="A386" s="6"/>
      <c r="B386" s="6"/>
      <c r="C386" s="6"/>
      <c r="D386" s="6"/>
      <c r="E386" s="6"/>
      <c r="F386" s="57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5.75" customHeight="1">
      <c r="A387" s="6"/>
      <c r="B387" s="6"/>
      <c r="C387" s="6"/>
      <c r="D387" s="6"/>
      <c r="E387" s="6"/>
      <c r="F387" s="57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5.75" customHeight="1">
      <c r="A388" s="6"/>
      <c r="B388" s="6"/>
      <c r="C388" s="6"/>
      <c r="D388" s="6"/>
      <c r="E388" s="6"/>
      <c r="F388" s="57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5.75" customHeight="1">
      <c r="A389" s="6"/>
      <c r="B389" s="6"/>
      <c r="C389" s="6"/>
      <c r="D389" s="6"/>
      <c r="E389" s="6"/>
      <c r="F389" s="57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5.75" customHeight="1">
      <c r="A390" s="6"/>
      <c r="B390" s="6"/>
      <c r="C390" s="6"/>
      <c r="D390" s="6"/>
      <c r="E390" s="6"/>
      <c r="F390" s="57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5.75" customHeight="1">
      <c r="A391" s="6"/>
      <c r="B391" s="6"/>
      <c r="C391" s="6"/>
      <c r="D391" s="6"/>
      <c r="E391" s="6"/>
      <c r="F391" s="57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5.75" customHeight="1">
      <c r="A392" s="6"/>
      <c r="B392" s="6"/>
      <c r="C392" s="6"/>
      <c r="D392" s="6"/>
      <c r="E392" s="6"/>
      <c r="F392" s="57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5.75" customHeight="1">
      <c r="A393" s="6"/>
      <c r="B393" s="6"/>
      <c r="C393" s="6"/>
      <c r="D393" s="6"/>
      <c r="E393" s="6"/>
      <c r="F393" s="57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5.75" customHeight="1">
      <c r="A394" s="6"/>
      <c r="B394" s="6"/>
      <c r="C394" s="6"/>
      <c r="D394" s="6"/>
      <c r="E394" s="6"/>
      <c r="F394" s="57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5.75" customHeight="1">
      <c r="A395" s="6"/>
      <c r="B395" s="6"/>
      <c r="C395" s="6"/>
      <c r="D395" s="6"/>
      <c r="E395" s="6"/>
      <c r="F395" s="57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5.75" customHeight="1">
      <c r="A396" s="6"/>
      <c r="B396" s="6"/>
      <c r="C396" s="6"/>
      <c r="D396" s="6"/>
      <c r="E396" s="6"/>
      <c r="F396" s="57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5.75" customHeight="1">
      <c r="A397" s="6"/>
      <c r="B397" s="6"/>
      <c r="C397" s="6"/>
      <c r="D397" s="6"/>
      <c r="E397" s="6"/>
      <c r="F397" s="57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5.75" customHeight="1">
      <c r="A398" s="6"/>
      <c r="B398" s="6"/>
      <c r="C398" s="6"/>
      <c r="D398" s="6"/>
      <c r="E398" s="6"/>
      <c r="F398" s="57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5.75" customHeight="1">
      <c r="A399" s="6"/>
      <c r="B399" s="6"/>
      <c r="C399" s="6"/>
      <c r="D399" s="6"/>
      <c r="E399" s="6"/>
      <c r="F399" s="57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5.75" customHeight="1">
      <c r="A400" s="6"/>
      <c r="B400" s="6"/>
      <c r="C400" s="6"/>
      <c r="D400" s="6"/>
      <c r="E400" s="6"/>
      <c r="F400" s="57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5.75" customHeight="1">
      <c r="A401" s="6"/>
      <c r="B401" s="6"/>
      <c r="C401" s="6"/>
      <c r="D401" s="6"/>
      <c r="E401" s="6"/>
      <c r="F401" s="57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5.75" customHeight="1">
      <c r="A402" s="6"/>
      <c r="B402" s="6"/>
      <c r="C402" s="6"/>
      <c r="D402" s="6"/>
      <c r="E402" s="6"/>
      <c r="F402" s="57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5.75" customHeight="1">
      <c r="A403" s="6"/>
      <c r="B403" s="6"/>
      <c r="C403" s="6"/>
      <c r="D403" s="6"/>
      <c r="E403" s="6"/>
      <c r="F403" s="57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5.75" customHeight="1">
      <c r="A404" s="6"/>
      <c r="B404" s="6"/>
      <c r="C404" s="6"/>
      <c r="D404" s="6"/>
      <c r="E404" s="6"/>
      <c r="F404" s="57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5.75" customHeight="1">
      <c r="A405" s="6"/>
      <c r="B405" s="6"/>
      <c r="C405" s="6"/>
      <c r="D405" s="6"/>
      <c r="E405" s="6"/>
      <c r="F405" s="57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5.75" customHeight="1">
      <c r="A406" s="6"/>
      <c r="B406" s="6"/>
      <c r="C406" s="6"/>
      <c r="D406" s="6"/>
      <c r="E406" s="6"/>
      <c r="F406" s="57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5.75" customHeight="1">
      <c r="A407" s="6"/>
      <c r="B407" s="6"/>
      <c r="C407" s="6"/>
      <c r="D407" s="6"/>
      <c r="E407" s="6"/>
      <c r="F407" s="57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5.75" customHeight="1">
      <c r="A408" s="6"/>
      <c r="B408" s="6"/>
      <c r="C408" s="6"/>
      <c r="D408" s="6"/>
      <c r="E408" s="6"/>
      <c r="F408" s="57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5.75" customHeight="1">
      <c r="A409" s="6"/>
      <c r="B409" s="6"/>
      <c r="C409" s="6"/>
      <c r="D409" s="6"/>
      <c r="E409" s="6"/>
      <c r="F409" s="57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5.75" customHeight="1">
      <c r="A410" s="6"/>
      <c r="B410" s="6"/>
      <c r="C410" s="6"/>
      <c r="D410" s="6"/>
      <c r="E410" s="6"/>
      <c r="F410" s="57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5.75" customHeight="1">
      <c r="A411" s="6"/>
      <c r="B411" s="6"/>
      <c r="C411" s="6"/>
      <c r="D411" s="6"/>
      <c r="E411" s="6"/>
      <c r="F411" s="57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5.75" customHeight="1">
      <c r="A412" s="6"/>
      <c r="B412" s="6"/>
      <c r="C412" s="6"/>
      <c r="D412" s="6"/>
      <c r="E412" s="6"/>
      <c r="F412" s="57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5.75" customHeight="1">
      <c r="A413" s="6"/>
      <c r="B413" s="6"/>
      <c r="C413" s="6"/>
      <c r="D413" s="6"/>
      <c r="E413" s="6"/>
      <c r="F413" s="57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5.75" customHeight="1">
      <c r="A414" s="6"/>
      <c r="B414" s="6"/>
      <c r="C414" s="6"/>
      <c r="D414" s="6"/>
      <c r="E414" s="6"/>
      <c r="F414" s="57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5.75" customHeight="1">
      <c r="A415" s="6"/>
      <c r="B415" s="6"/>
      <c r="C415" s="6"/>
      <c r="D415" s="6"/>
      <c r="E415" s="6"/>
      <c r="F415" s="57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5.75" customHeight="1">
      <c r="A416" s="6"/>
      <c r="B416" s="6"/>
      <c r="C416" s="6"/>
      <c r="D416" s="6"/>
      <c r="E416" s="6"/>
      <c r="F416" s="57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5.75" customHeight="1">
      <c r="A417" s="6"/>
      <c r="B417" s="6"/>
      <c r="C417" s="6"/>
      <c r="D417" s="6"/>
      <c r="E417" s="6"/>
      <c r="F417" s="57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5.75" customHeight="1">
      <c r="A418" s="6"/>
      <c r="B418" s="6"/>
      <c r="C418" s="6"/>
      <c r="D418" s="6"/>
      <c r="E418" s="6"/>
      <c r="F418" s="57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5.75" customHeight="1">
      <c r="A419" s="6"/>
      <c r="B419" s="6"/>
      <c r="C419" s="6"/>
      <c r="D419" s="6"/>
      <c r="E419" s="6"/>
      <c r="F419" s="57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5.75" customHeight="1">
      <c r="A420" s="6"/>
      <c r="B420" s="6"/>
      <c r="C420" s="6"/>
      <c r="D420" s="6"/>
      <c r="E420" s="6"/>
      <c r="F420" s="57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5.75" customHeight="1">
      <c r="A421" s="6"/>
      <c r="B421" s="6"/>
      <c r="C421" s="6"/>
      <c r="D421" s="6"/>
      <c r="E421" s="6"/>
      <c r="F421" s="57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5.75" customHeight="1">
      <c r="A422" s="6"/>
      <c r="B422" s="6"/>
      <c r="C422" s="6"/>
      <c r="D422" s="6"/>
      <c r="E422" s="6"/>
      <c r="F422" s="57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5.75" customHeight="1">
      <c r="A423" s="6"/>
      <c r="B423" s="6"/>
      <c r="C423" s="6"/>
      <c r="D423" s="6"/>
      <c r="E423" s="6"/>
      <c r="F423" s="57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5.75" customHeight="1">
      <c r="A424" s="6"/>
      <c r="B424" s="6"/>
      <c r="C424" s="6"/>
      <c r="D424" s="6"/>
      <c r="E424" s="6"/>
      <c r="F424" s="57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5.75" customHeight="1">
      <c r="A425" s="6"/>
      <c r="B425" s="6"/>
      <c r="C425" s="6"/>
      <c r="D425" s="6"/>
      <c r="E425" s="6"/>
      <c r="F425" s="57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5.75" customHeight="1">
      <c r="A426" s="6"/>
      <c r="B426" s="6"/>
      <c r="C426" s="6"/>
      <c r="D426" s="6"/>
      <c r="E426" s="6"/>
      <c r="F426" s="57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5.75" customHeight="1">
      <c r="A427" s="6"/>
      <c r="B427" s="6"/>
      <c r="C427" s="6"/>
      <c r="D427" s="6"/>
      <c r="E427" s="6"/>
      <c r="F427" s="57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5.75" customHeight="1">
      <c r="A428" s="6"/>
      <c r="B428" s="6"/>
      <c r="C428" s="6"/>
      <c r="D428" s="6"/>
      <c r="E428" s="6"/>
      <c r="F428" s="57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5.75" customHeight="1">
      <c r="A429" s="6"/>
      <c r="B429" s="6"/>
      <c r="C429" s="6"/>
      <c r="D429" s="6"/>
      <c r="E429" s="6"/>
      <c r="F429" s="57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5.75" customHeight="1">
      <c r="A430" s="6"/>
      <c r="B430" s="6"/>
      <c r="C430" s="6"/>
      <c r="D430" s="6"/>
      <c r="E430" s="6"/>
      <c r="F430" s="57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5.75" customHeight="1">
      <c r="A431" s="6"/>
      <c r="B431" s="6"/>
      <c r="C431" s="6"/>
      <c r="D431" s="6"/>
      <c r="E431" s="6"/>
      <c r="F431" s="57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5.75" customHeight="1">
      <c r="A432" s="6"/>
      <c r="B432" s="6"/>
      <c r="C432" s="6"/>
      <c r="D432" s="6"/>
      <c r="E432" s="6"/>
      <c r="F432" s="57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5.75" customHeight="1">
      <c r="A433" s="6"/>
      <c r="B433" s="6"/>
      <c r="C433" s="6"/>
      <c r="D433" s="6"/>
      <c r="E433" s="6"/>
      <c r="F433" s="57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5.75" customHeight="1">
      <c r="A434" s="6"/>
      <c r="B434" s="6"/>
      <c r="C434" s="6"/>
      <c r="D434" s="6"/>
      <c r="E434" s="6"/>
      <c r="F434" s="57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5.75" customHeight="1">
      <c r="A435" s="6"/>
      <c r="B435" s="6"/>
      <c r="C435" s="6"/>
      <c r="D435" s="6"/>
      <c r="E435" s="6"/>
      <c r="F435" s="57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5.75" customHeight="1">
      <c r="A436" s="6"/>
      <c r="B436" s="6"/>
      <c r="C436" s="6"/>
      <c r="D436" s="6"/>
      <c r="E436" s="6"/>
      <c r="F436" s="57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5.75" customHeight="1">
      <c r="A437" s="6"/>
      <c r="B437" s="6"/>
      <c r="C437" s="6"/>
      <c r="D437" s="6"/>
      <c r="E437" s="6"/>
      <c r="F437" s="57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5.75" customHeight="1">
      <c r="A438" s="6"/>
      <c r="B438" s="6"/>
      <c r="C438" s="6"/>
      <c r="D438" s="6"/>
      <c r="E438" s="6"/>
      <c r="F438" s="57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5.75" customHeight="1">
      <c r="A439" s="6"/>
      <c r="B439" s="6"/>
      <c r="C439" s="6"/>
      <c r="D439" s="6"/>
      <c r="E439" s="6"/>
      <c r="F439" s="57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5.75" customHeight="1">
      <c r="A440" s="6"/>
      <c r="B440" s="6"/>
      <c r="C440" s="6"/>
      <c r="D440" s="6"/>
      <c r="E440" s="6"/>
      <c r="F440" s="57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5.75" customHeight="1">
      <c r="A441" s="6"/>
      <c r="B441" s="6"/>
      <c r="C441" s="6"/>
      <c r="D441" s="6"/>
      <c r="E441" s="6"/>
      <c r="F441" s="57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5.75" customHeight="1">
      <c r="A442" s="6"/>
      <c r="B442" s="6"/>
      <c r="C442" s="6"/>
      <c r="D442" s="6"/>
      <c r="E442" s="6"/>
      <c r="F442" s="57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5.75" customHeight="1"/>
    <row r="444" spans="1:23" ht="15.75" customHeight="1"/>
    <row r="445" spans="1:23" ht="15.75" customHeight="1"/>
    <row r="446" spans="1:23" ht="15.75" customHeight="1"/>
    <row r="447" spans="1:23" ht="15.75" customHeight="1"/>
    <row r="448" spans="1:23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1:G1"/>
    <mergeCell ref="A2:G2"/>
    <mergeCell ref="A5:A9"/>
    <mergeCell ref="B5:B9"/>
    <mergeCell ref="C5:C9"/>
    <mergeCell ref="D5:D9"/>
    <mergeCell ref="E5:E8"/>
    <mergeCell ref="F5:F8"/>
    <mergeCell ref="G5:G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Cập nhật_24.12 </vt:lpstr>
      <vt:lpstr>Cập nhật_18.12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2021-12-24T05:16:02Z</dcterms:modified>
</cp:coreProperties>
</file>