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S cấp phép\"/>
    </mc:Choice>
  </mc:AlternateContent>
  <bookViews>
    <workbookView xWindow="0" yWindow="0" windowWidth="20490" windowHeight="7635" tabRatio="929" activeTab="2"/>
  </bookViews>
  <sheets>
    <sheet name="DS người có CCHN" sheetId="5" r:id="rId1"/>
    <sheet name="DS người làm việc" sheetId="12" r:id="rId2"/>
    <sheet name="Chữ ký" sheetId="13" r:id="rId3"/>
    <sheet name="Bác sĩ (OK)" sheetId="6" state="hidden" r:id="rId4"/>
    <sheet name="Y sĩ (OK)" sheetId="7" state="hidden" r:id="rId5"/>
    <sheet name="Điều dưỡng (OK)" sheetId="8" state="hidden" r:id="rId6"/>
    <sheet name="Hộ sinh (OK)" sheetId="9" state="hidden" r:id="rId7"/>
    <sheet name="Kỹ thuật viên (OK)" sheetId="10" state="hidden" r:id="rId8"/>
  </sheets>
  <definedNames>
    <definedName name="_xlnm.Print_Area" localSheetId="3">'Bác sĩ (OK)'!$A$1:$H$123</definedName>
    <definedName name="_xlnm.Print_Area" localSheetId="5">'Điều dưỡng (OK)'!$A$1:$H$249</definedName>
    <definedName name="_xlnm.Print_Area" localSheetId="0">'DS người có CCHN'!$A$1:$F$50</definedName>
    <definedName name="_xlnm.Print_Area" localSheetId="1">'DS người làm việc'!$A$1:$E$11</definedName>
    <definedName name="_xlnm.Print_Area" localSheetId="6">'Hộ sinh (OK)'!$A$1:$H$50</definedName>
    <definedName name="_xlnm.Print_Area" localSheetId="7">'Kỹ thuật viên (OK)'!$A$1:$H$55</definedName>
    <definedName name="_xlnm.Print_Area" localSheetId="4">'Y sĩ (OK)'!$A$1:$H$47</definedName>
    <definedName name="_xlnm.Print_Titles" localSheetId="3">'Bác sĩ (OK)'!$14:$14</definedName>
    <definedName name="_xlnm.Print_Titles" localSheetId="5">'Điều dưỡng (OK)'!$14:$14</definedName>
    <definedName name="_xlnm.Print_Titles" localSheetId="0">'DS người có CCHN'!$12:$12</definedName>
    <definedName name="_xlnm.Print_Titles" localSheetId="6">'Hộ sinh (OK)'!$14:$14</definedName>
    <definedName name="_xlnm.Print_Titles" localSheetId="7">'Kỹ thuật viên (OK)'!$14:$14</definedName>
    <definedName name="_xlnm.Print_Titles" localSheetId="4">'Y sĩ (OK)'!$14:$14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12" l="1"/>
  <c r="A4" i="12" l="1"/>
  <c r="I12" i="5" l="1"/>
  <c r="J12" i="5"/>
  <c r="K12" i="5"/>
  <c r="L12" i="5"/>
  <c r="D48" i="5" s="1"/>
  <c r="M12" i="5"/>
  <c r="D49" i="5" s="1"/>
  <c r="N12" i="5"/>
  <c r="O12" i="5"/>
  <c r="D50" i="5" s="1"/>
  <c r="H12" i="5"/>
  <c r="D46" i="5" l="1"/>
  <c r="P12" i="5"/>
  <c r="D45" i="5" s="1"/>
  <c r="Z117" i="6"/>
  <c r="T113" i="6"/>
  <c r="U113" i="6"/>
  <c r="U117" i="6" s="1"/>
  <c r="V113" i="6"/>
  <c r="W113" i="6"/>
  <c r="W117" i="6" s="1"/>
  <c r="X113" i="6"/>
  <c r="Y113" i="6"/>
  <c r="Y117" i="6" s="1"/>
  <c r="Z113" i="6"/>
  <c r="AA113" i="6"/>
  <c r="AA117" i="6" s="1"/>
  <c r="AB113" i="6"/>
  <c r="AC113" i="6"/>
  <c r="AD113" i="6"/>
  <c r="S113" i="6"/>
  <c r="B30" i="6"/>
  <c r="B31" i="6" s="1"/>
  <c r="B58" i="6"/>
  <c r="AE113" i="6" l="1"/>
  <c r="O15" i="8" l="1"/>
  <c r="P15" i="8"/>
  <c r="B22" i="6" l="1"/>
  <c r="B23" i="6" s="1"/>
  <c r="B24" i="6" s="1"/>
  <c r="B25" i="6" s="1"/>
  <c r="B26" i="6" s="1"/>
  <c r="B27" i="6" s="1"/>
  <c r="E243" i="8"/>
  <c r="Q15" i="8" l="1"/>
  <c r="M15" i="8" l="1"/>
  <c r="E241" i="8" s="1"/>
  <c r="E245" i="8"/>
  <c r="O15" i="10"/>
  <c r="E55" i="10" s="1"/>
  <c r="P15" i="10"/>
  <c r="E56" i="10" s="1"/>
  <c r="M15" i="10"/>
  <c r="B51" i="10"/>
  <c r="B48" i="10"/>
  <c r="B45" i="10"/>
  <c r="B34" i="10"/>
  <c r="B35" i="10" s="1"/>
  <c r="B36" i="10" s="1"/>
  <c r="B37" i="10" s="1"/>
  <c r="B38" i="10" s="1"/>
  <c r="B39" i="10" s="1"/>
  <c r="B40" i="10" s="1"/>
  <c r="B41" i="10" s="1"/>
  <c r="B42" i="10" s="1"/>
  <c r="B17" i="10"/>
  <c r="B18" i="10" s="1"/>
  <c r="B19" i="10" s="1"/>
  <c r="A17" i="10"/>
  <c r="A18" i="10" s="1"/>
  <c r="A19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3" i="10" s="1"/>
  <c r="A34" i="10" s="1"/>
  <c r="A35" i="10" s="1"/>
  <c r="A36" i="10" s="1"/>
  <c r="A37" i="10" s="1"/>
  <c r="A38" i="10" s="1"/>
  <c r="A39" i="10" s="1"/>
  <c r="A40" i="10" s="1"/>
  <c r="A41" i="10" s="1"/>
  <c r="B75" i="8"/>
  <c r="B76" i="8" s="1"/>
  <c r="B77" i="8" s="1"/>
  <c r="B78" i="8" s="1"/>
  <c r="B79" i="8" s="1"/>
  <c r="B38" i="9"/>
  <c r="B41" i="9"/>
  <c r="B17" i="9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A17" i="9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O15" i="9"/>
  <c r="E45" i="9" s="1"/>
  <c r="P15" i="9"/>
  <c r="E46" i="9" s="1"/>
  <c r="M15" i="9"/>
  <c r="E43" i="9" s="1"/>
  <c r="E244" i="8"/>
  <c r="B216" i="8"/>
  <c r="B217" i="8" s="1"/>
  <c r="B218" i="8" s="1"/>
  <c r="B219" i="8" s="1"/>
  <c r="B210" i="8"/>
  <c r="B211" i="8" s="1"/>
  <c r="B212" i="8" s="1"/>
  <c r="B213" i="8" s="1"/>
  <c r="B201" i="8"/>
  <c r="B202" i="8" s="1"/>
  <c r="B203" i="8" s="1"/>
  <c r="B204" i="8" s="1"/>
  <c r="B205" i="8" s="1"/>
  <c r="B206" i="8" s="1"/>
  <c r="B207" i="8" s="1"/>
  <c r="B194" i="8"/>
  <c r="B195" i="8" s="1"/>
  <c r="B196" i="8" s="1"/>
  <c r="B197" i="8" s="1"/>
  <c r="B198" i="8" s="1"/>
  <c r="B188" i="8"/>
  <c r="B189" i="8" s="1"/>
  <c r="B190" i="8" s="1"/>
  <c r="B191" i="8" s="1"/>
  <c r="B176" i="8"/>
  <c r="B177" i="8" s="1"/>
  <c r="B178" i="8" s="1"/>
  <c r="B179" i="8" s="1"/>
  <c r="B180" i="8" s="1"/>
  <c r="B181" i="8" s="1"/>
  <c r="B170" i="8"/>
  <c r="B171" i="8" s="1"/>
  <c r="B172" i="8" s="1"/>
  <c r="B173" i="8" s="1"/>
  <c r="B162" i="8"/>
  <c r="B163" i="8" s="1"/>
  <c r="B164" i="8" s="1"/>
  <c r="B165" i="8" s="1"/>
  <c r="B166" i="8" s="1"/>
  <c r="B167" i="8" s="1"/>
  <c r="B131" i="8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16" i="8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93" i="8"/>
  <c r="B94" i="8" s="1"/>
  <c r="B95" i="8" s="1"/>
  <c r="B96" i="8" s="1"/>
  <c r="B97" i="8" s="1"/>
  <c r="B98" i="8" s="1"/>
  <c r="B99" i="8" s="1"/>
  <c r="B100" i="8" s="1"/>
  <c r="B101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82" i="8"/>
  <c r="B83" i="8" s="1"/>
  <c r="B84" i="8" s="1"/>
  <c r="B85" i="8" s="1"/>
  <c r="B86" i="8" s="1"/>
  <c r="B87" i="8" s="1"/>
  <c r="B88" i="8" s="1"/>
  <c r="B89" i="8" s="1"/>
  <c r="B90" i="8" s="1"/>
  <c r="B33" i="8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17" i="8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A17" i="8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O15" i="7"/>
  <c r="E40" i="7" s="1"/>
  <c r="P15" i="7"/>
  <c r="E41" i="7" s="1"/>
  <c r="M15" i="7"/>
  <c r="E38" i="7" s="1"/>
  <c r="A18" i="7"/>
  <c r="R15" i="6"/>
  <c r="E122" i="6" s="1"/>
  <c r="Q15" i="6"/>
  <c r="E121" i="6" s="1"/>
  <c r="B22" i="10"/>
  <c r="B23" i="10" s="1"/>
  <c r="B24" i="10" s="1"/>
  <c r="B25" i="10" s="1"/>
  <c r="B26" i="10" s="1"/>
  <c r="B27" i="10" s="1"/>
  <c r="B28" i="10" s="1"/>
  <c r="B29" i="10" s="1"/>
  <c r="B30" i="10" s="1"/>
  <c r="B31" i="10" s="1"/>
  <c r="B234" i="8"/>
  <c r="B235" i="8" s="1"/>
  <c r="B236" i="8" s="1"/>
  <c r="B237" i="8" s="1"/>
  <c r="B238" i="8" s="1"/>
  <c r="B239" i="8" s="1"/>
  <c r="B231" i="8"/>
  <c r="B228" i="8"/>
  <c r="B222" i="8"/>
  <c r="B223" i="8" s="1"/>
  <c r="B224" i="8" s="1"/>
  <c r="B225" i="8" s="1"/>
  <c r="B184" i="8"/>
  <c r="B185" i="8" s="1"/>
  <c r="B54" i="8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24" i="7"/>
  <c r="B25" i="7" s="1"/>
  <c r="B26" i="7" s="1"/>
  <c r="B27" i="7" s="1"/>
  <c r="B28" i="7" s="1"/>
  <c r="B29" i="7" s="1"/>
  <c r="B30" i="7" s="1"/>
  <c r="B31" i="7" s="1"/>
  <c r="B32" i="7" s="1"/>
  <c r="B33" i="7" s="1"/>
  <c r="B19" i="7"/>
  <c r="B20" i="7" s="1"/>
  <c r="B21" i="7" s="1"/>
  <c r="B109" i="6"/>
  <c r="B102" i="6"/>
  <c r="B103" i="6" s="1"/>
  <c r="B104" i="6" s="1"/>
  <c r="B105" i="6" s="1"/>
  <c r="B106" i="6" s="1"/>
  <c r="B96" i="6"/>
  <c r="B97" i="6" s="1"/>
  <c r="B98" i="6" s="1"/>
  <c r="B99" i="6" s="1"/>
  <c r="B90" i="6"/>
  <c r="B91" i="6" s="1"/>
  <c r="B92" i="6" s="1"/>
  <c r="B93" i="6" s="1"/>
  <c r="B83" i="6"/>
  <c r="B84" i="6" s="1"/>
  <c r="B85" i="6" s="1"/>
  <c r="B80" i="6"/>
  <c r="B77" i="6"/>
  <c r="B68" i="6"/>
  <c r="B69" i="6" s="1"/>
  <c r="B70" i="6" s="1"/>
  <c r="B71" i="6" s="1"/>
  <c r="B72" i="6" s="1"/>
  <c r="B73" i="6" s="1"/>
  <c r="B74" i="6" s="1"/>
  <c r="B62" i="6"/>
  <c r="B63" i="6" s="1"/>
  <c r="B64" i="6" s="1"/>
  <c r="B65" i="6" s="1"/>
  <c r="B59" i="6"/>
  <c r="B54" i="6"/>
  <c r="B55" i="6" s="1"/>
  <c r="B47" i="6"/>
  <c r="B48" i="6" s="1"/>
  <c r="B49" i="6" s="1"/>
  <c r="B50" i="6" s="1"/>
  <c r="B51" i="6" s="1"/>
  <c r="B44" i="6"/>
  <c r="B37" i="6"/>
  <c r="B38" i="6" s="1"/>
  <c r="B39" i="6" s="1"/>
  <c r="B40" i="6" s="1"/>
  <c r="B41" i="6" s="1"/>
  <c r="B32" i="6"/>
  <c r="B33" i="6" s="1"/>
  <c r="B34" i="6" s="1"/>
  <c r="B17" i="6"/>
  <c r="B18" i="6" s="1"/>
  <c r="B19" i="6" s="1"/>
  <c r="A17" i="6"/>
  <c r="A18" i="6" s="1"/>
  <c r="A19" i="6" s="1"/>
  <c r="A21" i="6" s="1"/>
  <c r="P15" i="6"/>
  <c r="E119" i="6" s="1"/>
  <c r="O15" i="6"/>
  <c r="E118" i="6" s="1"/>
  <c r="N15" i="6"/>
  <c r="E117" i="6" s="1"/>
  <c r="M15" i="6"/>
  <c r="E116" i="6" s="1"/>
  <c r="A36" i="9" l="1"/>
  <c r="A38" i="9" s="1"/>
  <c r="A40" i="9" s="1"/>
  <c r="A41" i="9" s="1"/>
  <c r="A42" i="10"/>
  <c r="A44" i="10" s="1"/>
  <c r="A45" i="10" s="1"/>
  <c r="A47" i="10" s="1"/>
  <c r="A48" i="10" s="1"/>
  <c r="A50" i="10" s="1"/>
  <c r="A51" i="10" s="1"/>
  <c r="A30" i="8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22" i="6"/>
  <c r="A23" i="6" s="1"/>
  <c r="A24" i="6" s="1"/>
  <c r="A25" i="6" s="1"/>
  <c r="A26" i="6" s="1"/>
  <c r="A27" i="6" s="1"/>
  <c r="A29" i="6" s="1"/>
  <c r="A30" i="6" s="1"/>
  <c r="B44" i="8"/>
  <c r="B45" i="8" s="1"/>
  <c r="B46" i="8" s="1"/>
  <c r="B47" i="8" s="1"/>
  <c r="B48" i="8" s="1"/>
  <c r="B49" i="8" s="1"/>
  <c r="B50" i="8" s="1"/>
  <c r="B51" i="8" s="1"/>
  <c r="E114" i="6"/>
  <c r="A19" i="7"/>
  <c r="A20" i="7" s="1"/>
  <c r="A21" i="7" s="1"/>
  <c r="A23" i="7" s="1"/>
  <c r="A24" i="7" l="1"/>
  <c r="A25" i="7" s="1"/>
  <c r="A26" i="7" l="1"/>
  <c r="A27" i="7" s="1"/>
  <c r="A28" i="7" s="1"/>
  <c r="A29" i="7" s="1"/>
  <c r="A30" i="7" s="1"/>
  <c r="A31" i="7" s="1"/>
  <c r="A32" i="7" s="1"/>
  <c r="A33" i="7" s="1"/>
  <c r="A34" i="7" s="1"/>
  <c r="A36" i="7" s="1"/>
  <c r="A31" i="6" l="1"/>
  <c r="A32" i="6" s="1"/>
  <c r="A33" i="6" l="1"/>
  <c r="A34" i="6" s="1"/>
  <c r="A36" i="6" s="1"/>
  <c r="A37" i="6" s="1"/>
  <c r="A38" i="6" s="1"/>
  <c r="A39" i="6" s="1"/>
  <c r="A40" i="6" s="1"/>
  <c r="A41" i="6" l="1"/>
  <c r="A43" i="6" s="1"/>
  <c r="A44" i="6" s="1"/>
  <c r="A46" i="6" s="1"/>
  <c r="A47" i="6" s="1"/>
  <c r="A48" i="6" s="1"/>
  <c r="A49" i="6" s="1"/>
  <c r="A50" i="6" s="1"/>
  <c r="A51" i="6" s="1"/>
  <c r="A53" i="6" s="1"/>
  <c r="A54" i="6" s="1"/>
  <c r="A55" i="6" s="1"/>
  <c r="A57" i="6" s="1"/>
  <c r="A58" i="6" s="1"/>
  <c r="A59" i="6" s="1"/>
  <c r="A61" i="6" l="1"/>
  <c r="A62" i="6" s="1"/>
  <c r="A63" i="6" s="1"/>
  <c r="A64" i="6" s="1"/>
  <c r="A65" i="6" s="1"/>
  <c r="A67" i="6" s="1"/>
  <c r="A68" i="6" l="1"/>
  <c r="A69" i="6" s="1"/>
  <c r="A70" i="6" s="1"/>
  <c r="A71" i="6" s="1"/>
  <c r="A72" i="6" s="1"/>
  <c r="A73" i="6" s="1"/>
  <c r="A74" i="6" s="1"/>
  <c r="A76" i="6" l="1"/>
  <c r="A77" i="6" s="1"/>
  <c r="A79" i="6" l="1"/>
  <c r="A80" i="6" s="1"/>
  <c r="A82" i="6" l="1"/>
  <c r="A83" i="6" s="1"/>
  <c r="A84" i="6" s="1"/>
  <c r="A85" i="6" s="1"/>
  <c r="A87" i="6" l="1"/>
  <c r="A89" i="6" s="1"/>
  <c r="A90" i="6" s="1"/>
  <c r="A91" i="6" s="1"/>
  <c r="A92" i="6" s="1"/>
  <c r="A93" i="6" l="1"/>
  <c r="A95" i="6" s="1"/>
  <c r="A96" i="6" s="1"/>
  <c r="A97" i="6" s="1"/>
  <c r="A98" i="6" s="1"/>
  <c r="A99" i="6" s="1"/>
  <c r="A101" i="6" s="1"/>
  <c r="A102" i="6" s="1"/>
  <c r="A103" i="6" s="1"/>
  <c r="A104" i="6" s="1"/>
  <c r="A105" i="6" s="1"/>
  <c r="A106" i="6" s="1"/>
  <c r="A108" i="6" l="1"/>
  <c r="A109" i="6" s="1"/>
  <c r="A112" i="6" s="1"/>
  <c r="E53" i="10" l="1"/>
  <c r="A45" i="8"/>
  <c r="A46" i="8" s="1"/>
  <c r="A47" i="8" s="1"/>
  <c r="A48" i="8" l="1"/>
  <c r="A49" i="8" s="1"/>
  <c r="A50" i="8" s="1"/>
  <c r="A51" i="8" l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4" i="8" s="1"/>
  <c r="A75" i="8" s="1"/>
  <c r="A76" i="8" s="1"/>
  <c r="A77" i="8" s="1"/>
  <c r="A78" i="8" s="1"/>
  <c r="A79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l="1"/>
  <c r="A112" i="8" s="1"/>
  <c r="A113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1" i="8" s="1"/>
  <c r="A162" i="8" s="1"/>
  <c r="A163" i="8" s="1"/>
  <c r="A164" i="8" s="1"/>
  <c r="A165" i="8" s="1"/>
  <c r="A166" i="8" s="1"/>
  <c r="A167" i="8" s="1"/>
  <c r="A169" i="8" s="1"/>
  <c r="A170" i="8" s="1"/>
  <c r="A171" i="8" s="1"/>
  <c r="A172" i="8" s="1"/>
  <c r="A173" i="8" l="1"/>
  <c r="A175" i="8" s="1"/>
  <c r="A176" i="8" s="1"/>
  <c r="A177" i="8" s="1"/>
  <c r="A178" i="8" s="1"/>
  <c r="A179" i="8" s="1"/>
  <c r="A180" i="8" s="1"/>
  <c r="A181" i="8" s="1"/>
  <c r="A183" i="8" s="1"/>
  <c r="A184" i="8" s="1"/>
  <c r="A185" i="8" s="1"/>
  <c r="A187" i="8" s="1"/>
  <c r="A188" i="8" s="1"/>
  <c r="A189" i="8" s="1"/>
  <c r="A190" i="8" s="1"/>
  <c r="A191" i="8" s="1"/>
  <c r="A193" i="8" l="1"/>
  <c r="A194" i="8" s="1"/>
  <c r="A195" i="8" s="1"/>
  <c r="A196" i="8" s="1"/>
  <c r="A197" i="8" s="1"/>
  <c r="A198" i="8" s="1"/>
  <c r="A200" i="8" s="1"/>
  <c r="A201" i="8" s="1"/>
  <c r="A202" i="8" s="1"/>
  <c r="A203" i="8" s="1"/>
  <c r="A204" i="8" s="1"/>
  <c r="A205" i="8" s="1"/>
  <c r="A206" i="8" s="1"/>
  <c r="A207" i="8" s="1"/>
  <c r="A209" i="8" s="1"/>
  <c r="A210" i="8" s="1"/>
  <c r="A211" i="8" s="1"/>
  <c r="A212" i="8" s="1"/>
  <c r="A213" i="8" s="1"/>
  <c r="A215" i="8" s="1"/>
  <c r="A216" i="8" s="1"/>
  <c r="A217" i="8" s="1"/>
  <c r="A218" i="8" s="1"/>
  <c r="A219" i="8" s="1"/>
  <c r="A221" i="8" s="1"/>
  <c r="A222" i="8" s="1"/>
  <c r="A223" i="8" s="1"/>
  <c r="A224" i="8" s="1"/>
  <c r="A225" i="8" s="1"/>
  <c r="A227" i="8" s="1"/>
  <c r="A228" i="8" s="1"/>
  <c r="A230" i="8" s="1"/>
  <c r="A231" i="8" s="1"/>
  <c r="A233" i="8" s="1"/>
  <c r="A234" i="8" s="1"/>
  <c r="A235" i="8" s="1"/>
  <c r="A236" i="8" s="1"/>
  <c r="A237" i="8" s="1"/>
  <c r="A238" i="8" s="1"/>
  <c r="A239" i="8" s="1"/>
  <c r="V115" i="6" l="1"/>
  <c r="V117" i="6" s="1"/>
  <c r="S115" i="6"/>
  <c r="AE115" i="6" s="1"/>
  <c r="AC115" i="6"/>
  <c r="AC117" i="6" s="1"/>
  <c r="AB115" i="6"/>
  <c r="AB117" i="6" s="1"/>
  <c r="X115" i="6"/>
  <c r="X117" i="6" s="1"/>
  <c r="AD115" i="6"/>
  <c r="AD117" i="6" s="1"/>
  <c r="T115" i="6"/>
  <c r="T117" i="6" s="1"/>
  <c r="S117" i="6" l="1"/>
  <c r="A15" i="5" l="1"/>
  <c r="A16" i="5" s="1"/>
</calcChain>
</file>

<file path=xl/sharedStrings.xml><?xml version="1.0" encoding="utf-8"?>
<sst xmlns="http://schemas.openxmlformats.org/spreadsheetml/2006/main" count="3307" uniqueCount="1058">
  <si>
    <t>CỘNG HÒA XÃ HỘI CHỦ NGHĨA VIỆT NAM</t>
  </si>
  <si>
    <t>Độc lập - Tự do - Hạnh phúc</t>
  </si>
  <si>
    <t>2. Địa chỉ: Xã Thủy Sơn, huyện Thủy Nguyên, thành phố Hải Phòng</t>
  </si>
  <si>
    <t>STT</t>
  </si>
  <si>
    <t>Họ và tên</t>
  </si>
  <si>
    <t>Số chứng chỉ
hành nghề</t>
  </si>
  <si>
    <t>Ngày cấp</t>
  </si>
  <si>
    <t>Phạm vi hoạt động
chuyên môn</t>
  </si>
  <si>
    <t>Vị trí
chuyên môn</t>
  </si>
  <si>
    <t>CKII</t>
  </si>
  <si>
    <t>BS</t>
  </si>
  <si>
    <t>YS</t>
  </si>
  <si>
    <t>ĐD</t>
  </si>
  <si>
    <t>KTV</t>
  </si>
  <si>
    <t>HS</t>
  </si>
  <si>
    <t>I</t>
  </si>
  <si>
    <t>BAN GIÁM ĐỐC</t>
  </si>
  <si>
    <t>Trần Quốc Trinh</t>
  </si>
  <si>
    <t>003325/HP-CCHN</t>
  </si>
  <si>
    <t>08 giờ/ngày, 05 ngày/tuần</t>
  </si>
  <si>
    <t>Lê Khắc Tùng</t>
  </si>
  <si>
    <t>003324/HP-CCHN
1151/QĐ-SYT</t>
  </si>
  <si>
    <t>25/12/2013
09/12/2014</t>
  </si>
  <si>
    <t>Đinh Thị Yến</t>
  </si>
  <si>
    <t>000919/HP-CCHN</t>
  </si>
  <si>
    <t>Phạm Hữu Nghĩa</t>
  </si>
  <si>
    <t>000770/HP-CCHN</t>
  </si>
  <si>
    <t>II</t>
  </si>
  <si>
    <t>KHOA NỘI TỔNG HỢP</t>
  </si>
  <si>
    <t>Đỗ Thị Thu Hằng</t>
  </si>
  <si>
    <t>004686/HP-CCHN</t>
  </si>
  <si>
    <t>Đỗ Thị Nguyên</t>
  </si>
  <si>
    <t>009702/HP-CCHN</t>
  </si>
  <si>
    <t>Trần Thị Thuần</t>
  </si>
  <si>
    <t>004690/HP-CCHN</t>
  </si>
  <si>
    <t>Bùi Thị Luận</t>
  </si>
  <si>
    <t>005854/HP-CCHN</t>
  </si>
  <si>
    <t>Phạm Thị Kim</t>
  </si>
  <si>
    <t>003998/HP-CCHN</t>
  </si>
  <si>
    <t>Theo quy định tại Quyết định số 41/2005/QĐ-BNV ngày 22/4/2005 của BNV ngạch Điều dưỡng</t>
  </si>
  <si>
    <t>Lê Thị Thuận</t>
  </si>
  <si>
    <t>004710/HP-CCHN</t>
  </si>
  <si>
    <t>Lê Thị Hồng Nhung</t>
  </si>
  <si>
    <t>003965/HP-CCHN</t>
  </si>
  <si>
    <t>Nguyễn Thị Kim Oanh</t>
  </si>
  <si>
    <t>003968/HP-CCHN</t>
  </si>
  <si>
    <t>Nguyễn Thị Huyền Trang</t>
  </si>
  <si>
    <t>004681/HP-CCHN</t>
  </si>
  <si>
    <t>Nguyễn Thị Mỹ Lệ</t>
  </si>
  <si>
    <t>003962/HP-CCHN</t>
  </si>
  <si>
    <t>Nguyễn Thị Nguyệt</t>
  </si>
  <si>
    <t>006994/HP-CCHN</t>
  </si>
  <si>
    <t>Phạm Thị Như Trang</t>
  </si>
  <si>
    <t>006300/HP-CCHN</t>
  </si>
  <si>
    <t>Lê Thị Luyến</t>
  </si>
  <si>
    <t>003999/HP-CCHN</t>
  </si>
  <si>
    <t>Bùi Thị Kim Thanh</t>
  </si>
  <si>
    <t>000938/HP-CCHN</t>
  </si>
  <si>
    <t>Theo quy định tại Thông tư liên tịch số 26/2015/TTLT-BYT-BNV ngày 07/10/2015</t>
  </si>
  <si>
    <t>Phạm Thị Thanh</t>
  </si>
  <si>
    <t>003963/HP-CCHN</t>
  </si>
  <si>
    <t>Phạm Thị Bình</t>
  </si>
  <si>
    <t>006536/HP-CCHN</t>
  </si>
  <si>
    <t>Phạm Viết Anh</t>
  </si>
  <si>
    <t>008243/HP-CCHN</t>
  </si>
  <si>
    <t>Đỗ Thanh Huyền</t>
  </si>
  <si>
    <t>008942/HP-CCHN</t>
  </si>
  <si>
    <t>III</t>
  </si>
  <si>
    <t>KHOA NỘI TIM MẠCH - HÔ HẤP</t>
  </si>
  <si>
    <t>Lê Văn Khánh</t>
  </si>
  <si>
    <t>003323/HP-CCHN</t>
  </si>
  <si>
    <t>Nguyễn Thị Huệ</t>
  </si>
  <si>
    <t>003333/HP-CCHN</t>
  </si>
  <si>
    <t>Hoàng Thị Huyền</t>
  </si>
  <si>
    <t>009703/HP-CCHN</t>
  </si>
  <si>
    <t>Lê Thu Hiền</t>
  </si>
  <si>
    <t>004615/HP-CCHN</t>
  </si>
  <si>
    <t>Trần Thị Hằng</t>
  </si>
  <si>
    <t>007170/HP-CCHN</t>
  </si>
  <si>
    <t>Đồng Thị Thanh Phúc</t>
  </si>
  <si>
    <t>004619/HP-CCHN</t>
  </si>
  <si>
    <t>Nguyễn Thị Vĩnh</t>
  </si>
  <si>
    <t>004618/HP-CCHN</t>
  </si>
  <si>
    <t>Hoàng Thị Lan</t>
  </si>
  <si>
    <t>004620/HP-CCHN</t>
  </si>
  <si>
    <t>Đồng Thị Luyến</t>
  </si>
  <si>
    <t>004617/HP-CCHN</t>
  </si>
  <si>
    <t>Trịnh Thị Huyền</t>
  </si>
  <si>
    <t>004695/HP-CCHN</t>
  </si>
  <si>
    <t>Lương Thị Thu Trang</t>
  </si>
  <si>
    <t>004616/HP-CCHN</t>
  </si>
  <si>
    <t>Phùng Thị Huệ</t>
  </si>
  <si>
    <t>005784/HP-CCHN</t>
  </si>
  <si>
    <t>Lê Thanh Huyền</t>
  </si>
  <si>
    <t>004614/HP-CCHN</t>
  </si>
  <si>
    <t>Nguyễn Nhật Quỳnh Liên</t>
  </si>
  <si>
    <t>004701/HP-CCHN</t>
  </si>
  <si>
    <t>Đỗ Thị Lan</t>
  </si>
  <si>
    <t>006992/HP-CCHN</t>
  </si>
  <si>
    <t>Bùi Thị Thảo</t>
  </si>
  <si>
    <t>004697/HP-CCHN</t>
  </si>
  <si>
    <t>Nguyễn Thị Hồng Sắn</t>
  </si>
  <si>
    <t>004706/HP-CCHN</t>
  </si>
  <si>
    <t>Đặng Thị Phượng</t>
  </si>
  <si>
    <t>009014/HP-CCHN</t>
  </si>
  <si>
    <t>Lã Sơn Anh</t>
  </si>
  <si>
    <t>007934/HP-CCHN</t>
  </si>
  <si>
    <t>Hoàng Mai Linh</t>
  </si>
  <si>
    <t>009742/HP-CCHN</t>
  </si>
  <si>
    <t>IV</t>
  </si>
  <si>
    <t>KHOA NGOẠI</t>
  </si>
  <si>
    <t>Đào Văn Điệp</t>
  </si>
  <si>
    <t>003331/HP-CCHN</t>
  </si>
  <si>
    <t>Nguyễn Văn Tuất</t>
  </si>
  <si>
    <t>000215/HP-CCHN</t>
  </si>
  <si>
    <t>Lại Đức Dũng</t>
  </si>
  <si>
    <t>003348/HP-CCHN</t>
  </si>
  <si>
    <t>Đồng Xuân Minh</t>
  </si>
  <si>
    <t>003341/HP-CCHN</t>
  </si>
  <si>
    <t>Nguyễn Văn Huy</t>
  </si>
  <si>
    <t>009704/HP-CCHN</t>
  </si>
  <si>
    <t>Nguyễn Thị Bấm</t>
  </si>
  <si>
    <t>000171/HP-CCHN
QĐ 761/QĐ-SYT</t>
  </si>
  <si>
    <t>29/05/2012
28/7/2016</t>
  </si>
  <si>
    <t>Nguyễn Thị Hằng</t>
  </si>
  <si>
    <t>006879/HP-CCHN</t>
  </si>
  <si>
    <t>Đào Thị Oanh</t>
  </si>
  <si>
    <t>003986/HP-CCHN</t>
  </si>
  <si>
    <t>Nguyễn Thị Phương Thảo</t>
  </si>
  <si>
    <t>003979/HP-CCHN</t>
  </si>
  <si>
    <t>003991/HP-CCHN</t>
  </si>
  <si>
    <t>Nguyễn Hải Vân</t>
  </si>
  <si>
    <t>003990/HP-CCHN</t>
  </si>
  <si>
    <t>Nông Thị Tuyết</t>
  </si>
  <si>
    <t>006875/HP-CCHN</t>
  </si>
  <si>
    <t>Nguyễn Thị Quỳnh Mây</t>
  </si>
  <si>
    <t>006533/HP-CCHN</t>
  </si>
  <si>
    <t>Nguyễn Thị Anh</t>
  </si>
  <si>
    <t>005789/HP-CCHN</t>
  </si>
  <si>
    <t>Nông Thị Liên</t>
  </si>
  <si>
    <t>004705/HP-CCHN</t>
  </si>
  <si>
    <t>Vũ Thị Thu Trang</t>
  </si>
  <si>
    <t>006543/HP-CCHN</t>
  </si>
  <si>
    <t>Lê Thị Thanh Hải</t>
  </si>
  <si>
    <t>006303/HP-CCHN</t>
  </si>
  <si>
    <t>Bùi Thị Ánh Ngọc</t>
  </si>
  <si>
    <t>001068/HP-CCHN</t>
  </si>
  <si>
    <t>Dịch vụ y tế</t>
  </si>
  <si>
    <t>Lê Ánh Tuyết</t>
  </si>
  <si>
    <t>005786/HP-CCHN</t>
  </si>
  <si>
    <t>Vũ Văn Giỏi</t>
  </si>
  <si>
    <t>007933/HP-CCHN</t>
  </si>
  <si>
    <t>Nguyễn Thị Kim Tuyến</t>
  </si>
  <si>
    <t>007095/HP-CCHN</t>
  </si>
  <si>
    <t>Lê Xuân Hữu</t>
  </si>
  <si>
    <t>009520/HP-CCHN</t>
  </si>
  <si>
    <t>Nguyễn Thị Hải</t>
  </si>
  <si>
    <t>009494/HP-CCHN</t>
  </si>
  <si>
    <t>Đào Thị Ngọc Anh</t>
  </si>
  <si>
    <t>009265/HP-CCHN</t>
  </si>
  <si>
    <t>V</t>
  </si>
  <si>
    <t>KHOA GÂY MÊ HỒI SỨC</t>
  </si>
  <si>
    <t>Vũ Trọng  Minh</t>
  </si>
  <si>
    <t>000033/HP-CCHN
1152/QĐ-SYT</t>
  </si>
  <si>
    <t>13/04/2012
 09/12/2014</t>
  </si>
  <si>
    <t>Nguyễn Thị Thu Hương</t>
  </si>
  <si>
    <t>000056/HP-CCHN</t>
  </si>
  <si>
    <t>Nguyễn Thị Thu</t>
  </si>
  <si>
    <t>004677/HP-CCHN</t>
  </si>
  <si>
    <t>Nguyễn Đăng Quân</t>
  </si>
  <si>
    <t>003953/HP-CCHN</t>
  </si>
  <si>
    <t>Phùng Thị Vi Xen</t>
  </si>
  <si>
    <t>003985/HP-CCHN</t>
  </si>
  <si>
    <t>Phạm Thị Hương</t>
  </si>
  <si>
    <t>003980/HP-CCHN</t>
  </si>
  <si>
    <t>Lại Thị Mùi</t>
  </si>
  <si>
    <t>003961/HP-CCHN</t>
  </si>
  <si>
    <t>Vũ Văn Giáp</t>
  </si>
  <si>
    <t>006934/HP-CCHN</t>
  </si>
  <si>
    <t>Đỗ Tuấn Anh</t>
  </si>
  <si>
    <t>009250/HP-CCHN</t>
  </si>
  <si>
    <t>Nguyễn Thị Liên</t>
  </si>
  <si>
    <t>006876/HP-CCHN</t>
  </si>
  <si>
    <t>Lê Quốc Hưng</t>
  </si>
  <si>
    <t>010008/HP-CCHN</t>
  </si>
  <si>
    <t>VI</t>
  </si>
  <si>
    <t>KHOA SẢN</t>
  </si>
  <si>
    <t>Phạm Thị Thanh Thuỷ</t>
  </si>
  <si>
    <t>000776/HP-CCHN</t>
  </si>
  <si>
    <t>Phạm Thị Hường</t>
  </si>
  <si>
    <t>000915/HP-CCHN</t>
  </si>
  <si>
    <t>Đinh Thị The</t>
  </si>
  <si>
    <t>000006/HP-CCHN</t>
  </si>
  <si>
    <t>Phòng khám chuyên khoa Sản- KHHGĐ</t>
  </si>
  <si>
    <t>000137/HP-CCHN</t>
  </si>
  <si>
    <t>Hà Thị Bích Thủy</t>
  </si>
  <si>
    <t>003350/HP-CCHN</t>
  </si>
  <si>
    <t>Lại Thị Thùy Linh</t>
  </si>
  <si>
    <t>003026/HP-CCHN</t>
  </si>
  <si>
    <t>Nguyễn Thị Hương</t>
  </si>
  <si>
    <t>000017/HP-CCHN</t>
  </si>
  <si>
    <t xml:space="preserve">Trần Thị Huyên </t>
  </si>
  <si>
    <t>004627/HP-CCHN</t>
  </si>
  <si>
    <t>Theo quy định tại Thông tư số 12/2011/TT-BYT ngày 15/3/2011 của BYT ngạch Hộ sinh</t>
  </si>
  <si>
    <t xml:space="preserve">Nguyễn Thị Phương </t>
  </si>
  <si>
    <t>004693/HP-CCHN</t>
  </si>
  <si>
    <t>Nguyễn Thanh Sâm</t>
  </si>
  <si>
    <t>005779/HP-CCHN</t>
  </si>
  <si>
    <t>Nguyễn Thị Hải Hà</t>
  </si>
  <si>
    <t>004628/HP-CCHN</t>
  </si>
  <si>
    <t>Lê Thị Thúy Hằng</t>
  </si>
  <si>
    <t>004631/HP-CCHN</t>
  </si>
  <si>
    <t>Phạm Thị Lệ Dung</t>
  </si>
  <si>
    <t>004626/HP-CCHN</t>
  </si>
  <si>
    <t>004682/HP-CCHN</t>
  </si>
  <si>
    <t>Hà Thị Hiền</t>
  </si>
  <si>
    <t>004633/HP-CCHN</t>
  </si>
  <si>
    <t>Phạm Thị Lịch</t>
  </si>
  <si>
    <t>004630/HP-CCHN</t>
  </si>
  <si>
    <t>Đào Thu Hiền</t>
  </si>
  <si>
    <t>004644/HP-CCHN</t>
  </si>
  <si>
    <t>Vũ Thị Hải Yến</t>
  </si>
  <si>
    <t>004629/HP-CCHN</t>
  </si>
  <si>
    <t>Nguyễn Thị Ngà</t>
  </si>
  <si>
    <t>004645/HP-CCHN</t>
  </si>
  <si>
    <t>Phạm Quỳnh Ngọc</t>
  </si>
  <si>
    <t>004634/HP-CCHN</t>
  </si>
  <si>
    <t>Nguyễn Thị Hạnh</t>
  </si>
  <si>
    <t>004646/HP-CCHN</t>
  </si>
  <si>
    <t xml:space="preserve">Nguyễn Thị Liên </t>
  </si>
  <si>
    <t>004632/HP-CCHN</t>
  </si>
  <si>
    <t>Vũ Thị Hoài Phương</t>
  </si>
  <si>
    <t>004708/HP-CCHN</t>
  </si>
  <si>
    <t>Phạm Thị Hà</t>
  </si>
  <si>
    <t>004692/HP-CCHN</t>
  </si>
  <si>
    <t>Đỗ Ánh Phượng</t>
  </si>
  <si>
    <t>003996/HP-CCHN</t>
  </si>
  <si>
    <t>Vũ Thị Thanh Huyền</t>
  </si>
  <si>
    <t>007935/HP-CCHN</t>
  </si>
  <si>
    <t>Trần Thị Hòa</t>
  </si>
  <si>
    <t>009170/HP-CCHN</t>
  </si>
  <si>
    <t>VII</t>
  </si>
  <si>
    <t>KHOA TRUYỀN NHIỄM</t>
  </si>
  <si>
    <t>Nguyễn Văn Lục</t>
  </si>
  <si>
    <t>000649/HP-CCHN</t>
  </si>
  <si>
    <t>KB, CB Nội Tổng hợp</t>
  </si>
  <si>
    <t>003337/HP-CCHN</t>
  </si>
  <si>
    <t>KB, CB chuyên khoa Nội</t>
  </si>
  <si>
    <t>Vũ Thị Thu Hà</t>
  </si>
  <si>
    <t>009701/HP-CCHN</t>
  </si>
  <si>
    <t>Đào Thanh Toàn</t>
  </si>
  <si>
    <t>008966/HP-CCHN</t>
  </si>
  <si>
    <t>KB, CB Nội khoa</t>
  </si>
  <si>
    <t>Bùi Thị Thiện</t>
  </si>
  <si>
    <t>003951/HP-CCHN</t>
  </si>
  <si>
    <t>Lã Thị Vũ Quang</t>
  </si>
  <si>
    <t>003959/HP-CCHN</t>
  </si>
  <si>
    <t>Hoàng Thị Lương</t>
  </si>
  <si>
    <t>003958/HP-CCHN</t>
  </si>
  <si>
    <t>Bùi Thị Thanh</t>
  </si>
  <si>
    <t>003956/HP-CCHN</t>
  </si>
  <si>
    <t>Đinh Thị Thành Nga</t>
  </si>
  <si>
    <t>004668/HP-CCHN</t>
  </si>
  <si>
    <t>Nguyễn Thị Chuyên</t>
  </si>
  <si>
    <t>003957/HP-CCHN</t>
  </si>
  <si>
    <t>Phạm Thu Trang</t>
  </si>
  <si>
    <t>006487/HP-CCHN</t>
  </si>
  <si>
    <t>Nguyễn Thị Minh Hải</t>
  </si>
  <si>
    <t>004636/HP-CCHN</t>
  </si>
  <si>
    <t>Lê Hữu Tới</t>
  </si>
  <si>
    <t>004702/HP-CCHN</t>
  </si>
  <si>
    <t>VIII</t>
  </si>
  <si>
    <t>KHOA CẤP CỨU - HỒI SỨC TÍCH CỰC - CHỐNG ĐỘC</t>
  </si>
  <si>
    <t>Chu Hồng Thanh</t>
  </si>
  <si>
    <t>003344/HP-CCHN</t>
  </si>
  <si>
    <t>Bùi Minh Khôi</t>
  </si>
  <si>
    <t>006942/HP-CCHN</t>
  </si>
  <si>
    <t>Vũ Văn Lâm</t>
  </si>
  <si>
    <t>006301/HP-CCHN</t>
  </si>
  <si>
    <t>Nguyễn Xuân Hoàn</t>
  </si>
  <si>
    <t>009952/HP-CCHN</t>
  </si>
  <si>
    <t>Vũ Ngọc Hà</t>
  </si>
  <si>
    <t>004651/HP-CCHN</t>
  </si>
  <si>
    <t>Nguyễn Anh Tùng</t>
  </si>
  <si>
    <t xml:space="preserve">004653/HP-CCHN </t>
  </si>
  <si>
    <t>Đinh Thị Dung</t>
  </si>
  <si>
    <t>004652/HP-CCHN</t>
  </si>
  <si>
    <t>Hồ Mạnh Quỳnh</t>
  </si>
  <si>
    <t>004637/HP-CCHN</t>
  </si>
  <si>
    <t>Đinh Chính Anh Thuỷ</t>
  </si>
  <si>
    <t>004642/HP-CCHN</t>
  </si>
  <si>
    <t>Phạm Thị Thanh Hường</t>
  </si>
  <si>
    <t>004639/HP-CCHN</t>
  </si>
  <si>
    <t>003975/HPCCHN</t>
  </si>
  <si>
    <t>Hoàng Thị Thuỷ</t>
  </si>
  <si>
    <t>004638/HP-CCHN</t>
  </si>
  <si>
    <t>Vũ Thị Kiều Linh</t>
  </si>
  <si>
    <t>005775/HP-CCHN</t>
  </si>
  <si>
    <t>Nguyễn Thị Tâm</t>
  </si>
  <si>
    <t>006991/HP-CCHN</t>
  </si>
  <si>
    <t>Nguyễn Việt Thành</t>
  </si>
  <si>
    <t>004640/HP-CCHN</t>
  </si>
  <si>
    <t>Bùi Thanh Tú</t>
  </si>
  <si>
    <t>004643/HP-CCHN</t>
  </si>
  <si>
    <t>Nguyễn Giang Thủy</t>
  </si>
  <si>
    <t>002874/HP-CCHN</t>
  </si>
  <si>
    <t>Lê Duy Cường</t>
  </si>
  <si>
    <t>000549/HP-CCHN</t>
  </si>
  <si>
    <t>Nguyễn Văn Hưng</t>
  </si>
  <si>
    <t>008248/HP-CCHN</t>
  </si>
  <si>
    <t>Phạm Thị Cẩm Ly</t>
  </si>
  <si>
    <t>008247/HP-CCHN</t>
  </si>
  <si>
    <t>Nguyễn Văn Thịnh</t>
  </si>
  <si>
    <t>009015/HP-CCHN</t>
  </si>
  <si>
    <t>21/62016</t>
  </si>
  <si>
    <t>Tạ Thị Yến</t>
  </si>
  <si>
    <t>008249/HP-CCHN</t>
  </si>
  <si>
    <t>Vũ Thị Hà</t>
  </si>
  <si>
    <t>009145/HP-CCHN</t>
  </si>
  <si>
    <t>IX</t>
  </si>
  <si>
    <t>KHOA NHI</t>
  </si>
  <si>
    <t>Hoàng Thị Hồng Vĩnh</t>
  </si>
  <si>
    <t>001297/HP-CCHN</t>
  </si>
  <si>
    <t>Nguyễn Thị Hồng</t>
  </si>
  <si>
    <t>000375/HP-CCHN
258/QĐ-SYT</t>
  </si>
  <si>
    <t>11/07/2012
08/3/2017</t>
  </si>
  <si>
    <t>Đào Thanh Huyền</t>
  </si>
  <si>
    <t>006306/HP-CCHN</t>
  </si>
  <si>
    <t>Chu Thị Phượng</t>
  </si>
  <si>
    <t>003339/HP-CCHN
259/QĐ-SYT</t>
  </si>
  <si>
    <t>25/12/2013
08/3/2017</t>
  </si>
  <si>
    <t>Tống Thị Hương Lan</t>
  </si>
  <si>
    <t>005777/HP-CCHN</t>
  </si>
  <si>
    <t>Đào Thị Hường</t>
  </si>
  <si>
    <t>004671/HP-CCHN</t>
  </si>
  <si>
    <t>Lê Thu Thảo</t>
  </si>
  <si>
    <t>004673/HP-CCHN</t>
  </si>
  <si>
    <t>Phạm Thị Thu Hường</t>
  </si>
  <si>
    <t>004675/HP-CCHN</t>
  </si>
  <si>
    <t>Trịnh Thị Quỳnh</t>
  </si>
  <si>
    <t>004676/HP-CCHN</t>
  </si>
  <si>
    <t>Nguyễn Thị Thuý</t>
  </si>
  <si>
    <t>004659/HP-CCHN</t>
  </si>
  <si>
    <t>Bùi Ngọc Nhàn</t>
  </si>
  <si>
    <t>004672/HP-CCHN</t>
  </si>
  <si>
    <t>Nguyễn Thị Liền</t>
  </si>
  <si>
    <t>005776/HP-CCHN</t>
  </si>
  <si>
    <t>Nguyễn Thị Mai Hương</t>
  </si>
  <si>
    <t>007169/HP-CCHN</t>
  </si>
  <si>
    <t>Nguyễn Thị Bích Ngọc</t>
  </si>
  <si>
    <t>004709/HP-CCHN</t>
  </si>
  <si>
    <t>Nguyễn Thị Hường</t>
  </si>
  <si>
    <t>006822/HP-CCHN</t>
  </si>
  <si>
    <t>Phạm Thị Hằng</t>
  </si>
  <si>
    <t>008764/HP-CCHN</t>
  </si>
  <si>
    <t>Đinh Thị Thảo Như</t>
  </si>
  <si>
    <t>009521/HP-CCHN</t>
  </si>
  <si>
    <t>Nguyễn Văn Huynh</t>
  </si>
  <si>
    <t>009537/HP-CCHN</t>
  </si>
  <si>
    <t>X</t>
  </si>
  <si>
    <t>KHOA KHÁM BỆNH</t>
  </si>
  <si>
    <t>Bùi  Văn Hải</t>
  </si>
  <si>
    <t>000916/HP-CCHN</t>
  </si>
  <si>
    <t>Nguyễn Đức Men</t>
  </si>
  <si>
    <t>000023/HP-CCHN</t>
  </si>
  <si>
    <t>Phạm Văn Duy</t>
  </si>
  <si>
    <t>000257/HP-CCHN</t>
  </si>
  <si>
    <t>Phạm Văn Thếp</t>
  </si>
  <si>
    <t>Lê Trung Phong</t>
  </si>
  <si>
    <t>006309/HP-CCHN</t>
  </si>
  <si>
    <t>Phạm Thị Quế</t>
  </si>
  <si>
    <t>000373/HP-CCHN</t>
  </si>
  <si>
    <t>Đỗ Thị Hoài</t>
  </si>
  <si>
    <t>003349/HP-CCHN</t>
  </si>
  <si>
    <t>Lê Thị Dung</t>
  </si>
  <si>
    <t>003981/HP-CCHN</t>
  </si>
  <si>
    <t>Nguyễn Thị Chiều</t>
  </si>
  <si>
    <t>004655/HP-CCHN</t>
  </si>
  <si>
    <t>Trần Thị Thư</t>
  </si>
  <si>
    <t>003971/HP-CCHN</t>
  </si>
  <si>
    <t>Đồng Thị Hằng</t>
  </si>
  <si>
    <t>003978/HP-CCHN</t>
  </si>
  <si>
    <t>Hoàng Thị Hà</t>
  </si>
  <si>
    <t>003950/HP-CCHN</t>
  </si>
  <si>
    <t>Nguyễn Thị Hải Vân</t>
  </si>
  <si>
    <t>003973/HP-CCHN</t>
  </si>
  <si>
    <t>Lê Thị Nga</t>
  </si>
  <si>
    <t>004694/HP-CCHN</t>
  </si>
  <si>
    <t>Nguyễn Thị Thuý Hằng</t>
  </si>
  <si>
    <t>003952/HP-CCHN</t>
  </si>
  <si>
    <t>Lê Thị Bích Loan</t>
  </si>
  <si>
    <t>003972/HP-CCHN</t>
  </si>
  <si>
    <t>Vũ Thị Phương</t>
  </si>
  <si>
    <t>004665/HP-CCHN</t>
  </si>
  <si>
    <t>Nguyễn Thị Huệ (1981)</t>
  </si>
  <si>
    <t>004667/HP-CCHN</t>
  </si>
  <si>
    <t>Lương Thị Thu Hằng</t>
  </si>
  <si>
    <t>005778/HP-CCHN</t>
  </si>
  <si>
    <t>Nguyễn Thị Kim Hoàn</t>
  </si>
  <si>
    <t>004662/HP-CCHN</t>
  </si>
  <si>
    <t>Nguyễn Thị Huệ (1988)</t>
  </si>
  <si>
    <t>003977/HP-CCHN</t>
  </si>
  <si>
    <t>Nguyễn Thị Châu</t>
  </si>
  <si>
    <t>003987/HP-CCHN</t>
  </si>
  <si>
    <t>Nguyễn Thị Hảo</t>
  </si>
  <si>
    <t>003993/HP-CCHN</t>
  </si>
  <si>
    <t>Phạm Thị Hiển</t>
  </si>
  <si>
    <t>003992/HP-CCHN</t>
  </si>
  <si>
    <t>Phạm Thị Bích Diệp</t>
  </si>
  <si>
    <t>003974/HP-CCHN</t>
  </si>
  <si>
    <t>Đoàn Văn Nhừ</t>
  </si>
  <si>
    <t>003954/HP-CCHN</t>
  </si>
  <si>
    <t>Nguyễn Thị Thủy</t>
  </si>
  <si>
    <t>003960/HP-CCHN</t>
  </si>
  <si>
    <t>Hoàng Thị Ngọc</t>
  </si>
  <si>
    <t>007094/HP-CCHN</t>
  </si>
  <si>
    <t>Nguyễn Thị Chang</t>
  </si>
  <si>
    <t>006302/HP-CCHN</t>
  </si>
  <si>
    <t>Đỗ Thị Hương Trà</t>
  </si>
  <si>
    <t>009331/HP-CCHN</t>
  </si>
  <si>
    <t>Khúc Văn Hoàng</t>
  </si>
  <si>
    <t>006421/HP-CCHN</t>
  </si>
  <si>
    <t>Y sĩ YHCT</t>
  </si>
  <si>
    <t>Nguyễn Thị Ngọc Mai</t>
  </si>
  <si>
    <t>009707/HP-CCHN</t>
  </si>
  <si>
    <t>009659/HP-CCHN</t>
  </si>
  <si>
    <t>Đoàn Thị Nga</t>
  </si>
  <si>
    <t>010091/HP-CCHN</t>
  </si>
  <si>
    <t>Phạm Thị Thanh Dung</t>
  </si>
  <si>
    <t>010092/HP-CCHN</t>
  </si>
  <si>
    <t>XI</t>
  </si>
  <si>
    <t>KHOA MẮT</t>
  </si>
  <si>
    <t xml:space="preserve">Nguyễn Thị Hồng </t>
  </si>
  <si>
    <t>001147/HP-CCHN</t>
  </si>
  <si>
    <t>KB, CB CK Mắt;
KB, CB Nội tổng hợp.</t>
  </si>
  <si>
    <t>Nguyễn Thị Mơ</t>
  </si>
  <si>
    <t>000335/HP-CCHN
1106/QĐ-SYT</t>
  </si>
  <si>
    <t>11/07/2012
18/10/2016</t>
  </si>
  <si>
    <t>Nguyễn Thu Hương</t>
  </si>
  <si>
    <t>004624/HP-CCHN</t>
  </si>
  <si>
    <t>Chu Đúc Tú</t>
  </si>
  <si>
    <t>005783/HP-CCHN</t>
  </si>
  <si>
    <t>Đào Thị Dung</t>
  </si>
  <si>
    <t>004689/HP-CCHN</t>
  </si>
  <si>
    <t>Vũ Thị Nga</t>
  </si>
  <si>
    <t>004623/HP-CCHN</t>
  </si>
  <si>
    <t>Hoàng Thị Thuỳ</t>
  </si>
  <si>
    <t>004622/HP-CCHN</t>
  </si>
  <si>
    <t>Vũ Thị Mỹ Thanh</t>
  </si>
  <si>
    <t>010081/HP-CCHN</t>
  </si>
  <si>
    <t>9 giờ/ngày, 05 ngày/tuần</t>
  </si>
  <si>
    <t>XII</t>
  </si>
  <si>
    <t>KHOA RĂNG HÀM MẶT</t>
  </si>
  <si>
    <t xml:space="preserve">Vũ Thị Hương </t>
  </si>
  <si>
    <t>006416/HP-CCHN</t>
  </si>
  <si>
    <t>Lê Đức Mạnh</t>
  </si>
  <si>
    <t>003347/HP-CCHN</t>
  </si>
  <si>
    <t>Chu Thị Thương</t>
  </si>
  <si>
    <t>004688/HP-CCHN</t>
  </si>
  <si>
    <t>Hoàng Văn Đô</t>
  </si>
  <si>
    <t>000662/HP-CCHN
957/QĐ-SYT</t>
  </si>
  <si>
    <t>06/09/2012
04/11/2014</t>
  </si>
  <si>
    <t>Nguyễn Hồng Yến</t>
  </si>
  <si>
    <t>000781/HP-CCHN
959/QĐ-SYT</t>
  </si>
  <si>
    <t>17/09/2012
04/11/2014</t>
  </si>
  <si>
    <t>Nguyễn Thị Hồng Dịu</t>
  </si>
  <si>
    <t>000783/HP-CCHN
958/QĐ-SYT</t>
  </si>
  <si>
    <t>Lê Văn Nghĩa</t>
  </si>
  <si>
    <t>000934/HP-CCHN
960/QĐ-SYT</t>
  </si>
  <si>
    <t>17/10/2012
04/11/2014</t>
  </si>
  <si>
    <t>Nguyễn Thị Lan Anh</t>
  </si>
  <si>
    <t>003967/HP-CCHN</t>
  </si>
  <si>
    <t>Bùi Thị Vui</t>
  </si>
  <si>
    <t>004699/HP-CCHN</t>
  </si>
  <si>
    <t>XIII</t>
  </si>
  <si>
    <t>KHOA TAI MŨI HỌNG</t>
  </si>
  <si>
    <t>Nguyễn Thị Sen</t>
  </si>
  <si>
    <t>008736/HP-CCHN</t>
  </si>
  <si>
    <t>Bùi Thị Tình</t>
  </si>
  <si>
    <t>003329/HP-CCHN</t>
  </si>
  <si>
    <t>Bùi Thu Hiền</t>
  </si>
  <si>
    <t>003322/HP-CCHN</t>
  </si>
  <si>
    <t>Nguyễn Minh Huấn</t>
  </si>
  <si>
    <t>009840/HP-CCHN</t>
  </si>
  <si>
    <t>Hoàng Thị Liên</t>
  </si>
  <si>
    <t>004625/HP-CCHN</t>
  </si>
  <si>
    <t>Trần Thị Ánh</t>
  </si>
  <si>
    <t>004621/HP-CCHN</t>
  </si>
  <si>
    <t>004691/HP-CCHN</t>
  </si>
  <si>
    <t>Đỗ Thị Hảo</t>
  </si>
  <si>
    <t>006941/HP-CCHN</t>
  </si>
  <si>
    <t>Trần Thị Thu Hà</t>
  </si>
  <si>
    <t>008794/HP-CCHN</t>
  </si>
  <si>
    <t>Nguyễn Sơn Minh</t>
  </si>
  <si>
    <t>010093/HP-CCHN</t>
  </si>
  <si>
    <t>Theo quy định tại Thông tư liên tịch số 26/2015/TTLT-BYT-BNV ngày 07/10/2016</t>
  </si>
  <si>
    <t>XIV</t>
  </si>
  <si>
    <t>KHOA XÉT NGHIỆM</t>
  </si>
  <si>
    <t>Nguyễn Thị Tưởng</t>
  </si>
  <si>
    <t>003340/HP-CCHN</t>
  </si>
  <si>
    <t>Bùi Đỗ Rạng</t>
  </si>
  <si>
    <t>004684/HP-CCHN</t>
  </si>
  <si>
    <t>Bùi Thị Đông</t>
  </si>
  <si>
    <t>004661/HP-CCHN</t>
  </si>
  <si>
    <t>Trần Tuyết Nhung</t>
  </si>
  <si>
    <t>004641/HP-CCHN</t>
  </si>
  <si>
    <t>Nguyễn Ngọc Ánh</t>
  </si>
  <si>
    <t>Lê Thị Hồng Vân</t>
  </si>
  <si>
    <t>005780/HP-CCHN</t>
  </si>
  <si>
    <t>Nguyễn Thị Trang</t>
  </si>
  <si>
    <t>006768/HP-CCHN</t>
  </si>
  <si>
    <t>KTV Xét nghiệm</t>
  </si>
  <si>
    <t>Nguyễn Thị Ngọc Diệp</t>
  </si>
  <si>
    <t>006475/HP-CCHN</t>
  </si>
  <si>
    <t>Khúc Thị Phượng</t>
  </si>
  <si>
    <t>004670/HP-CCHN</t>
  </si>
  <si>
    <t>Vũ Tuấn Duy</t>
  </si>
  <si>
    <t>007937/HP-CCHN</t>
  </si>
  <si>
    <t>Đặng Thị Thúy Vân</t>
  </si>
  <si>
    <t>006474/HP-CCHN</t>
  </si>
  <si>
    <t>Nguyễn Thị Ngoan</t>
  </si>
  <si>
    <t>008795/HP-CCHN</t>
  </si>
  <si>
    <t>Chuyên khoa Xét nghiệm</t>
  </si>
  <si>
    <t>Ngô Thị Bích Ngọc</t>
  </si>
  <si>
    <t>002218/HP-CCHN</t>
  </si>
  <si>
    <t>Lê Thị Lan Anh</t>
  </si>
  <si>
    <t>006771/HP-CCHN</t>
  </si>
  <si>
    <t>009706/HP-CCHN</t>
  </si>
  <si>
    <t>XV</t>
  </si>
  <si>
    <t>KHOA CHẨN ĐOÁN HÌNH ẢNH</t>
  </si>
  <si>
    <t>Hoàng Văn Thế</t>
  </si>
  <si>
    <t>000778/HP-CCHN</t>
  </si>
  <si>
    <t>Đinh Như Toàn</t>
  </si>
  <si>
    <t>006759/HP-CCHN</t>
  </si>
  <si>
    <t>Vũ Anh Chính</t>
  </si>
  <si>
    <t>003327/HP-CCHN</t>
  </si>
  <si>
    <t>Phạm Văn Khanh</t>
  </si>
  <si>
    <t>000059/HP-CCHN</t>
  </si>
  <si>
    <t>Nguyễn Hùng Anh</t>
  </si>
  <si>
    <t>004612/HP-CCHN</t>
  </si>
  <si>
    <t xml:space="preserve">KTV chụp  X quang </t>
  </si>
  <si>
    <t>Trần Văn Thiệu</t>
  </si>
  <si>
    <t>001715/HP-CCHN</t>
  </si>
  <si>
    <t>Nguyễn Văn Tự</t>
  </si>
  <si>
    <t>000410/HP-CCHN</t>
  </si>
  <si>
    <t>Bùi Văn Dừa</t>
  </si>
  <si>
    <t>000539/HP-CCHN</t>
  </si>
  <si>
    <t>Thực hiện KT chuyên môn CĐHA</t>
  </si>
  <si>
    <t>Hoàng Thị Mai</t>
  </si>
  <si>
    <t>004657/HP-CCHN</t>
  </si>
  <si>
    <t>Bùi Thị Thuý</t>
  </si>
  <si>
    <t>000709/HP-CCHN
760/QĐ-SYT</t>
  </si>
  <si>
    <t>14/09/2012
28/7/2016</t>
  </si>
  <si>
    <t>Đinh Hữu Tấn</t>
  </si>
  <si>
    <t>006927/HP-CCHN</t>
  </si>
  <si>
    <t>Nguyễn Thị Ngân</t>
  </si>
  <si>
    <t>004611/HP-CCHN</t>
  </si>
  <si>
    <t>Đặng Văn Long</t>
  </si>
  <si>
    <t>004610/HP-CCHN</t>
  </si>
  <si>
    <t>Phạm Ngọc Tuyền</t>
  </si>
  <si>
    <t>006931/HP-CCHN</t>
  </si>
  <si>
    <t>Nguyễn Đức Lộc</t>
  </si>
  <si>
    <t>004613/HP-CCHN</t>
  </si>
  <si>
    <t>KTV chụp X quang</t>
  </si>
  <si>
    <t>Đinh Thị Lan Vy</t>
  </si>
  <si>
    <t>004656/HP-CCHN</t>
  </si>
  <si>
    <t>Lê Văn Thủy</t>
  </si>
  <si>
    <t>007936/HP-CCHN</t>
  </si>
  <si>
    <t>Nguyễn Thị My</t>
  </si>
  <si>
    <t>000936/HP-CCHN</t>
  </si>
  <si>
    <t>XVI</t>
  </si>
  <si>
    <t>KHOA Y HỌC CỔ TRUYỀN - PHỤC HỒI CHỨC NĂNG</t>
  </si>
  <si>
    <t xml:space="preserve">Vũ Văn Bộ </t>
  </si>
  <si>
    <t>009514/HP-CCHN</t>
  </si>
  <si>
    <t>KB, CB bằng YHCT;
KB, CB CK phục hồi chức năng.</t>
  </si>
  <si>
    <t xml:space="preserve">Nguyễn Huy Công </t>
  </si>
  <si>
    <t>003343/HP-CCHN</t>
  </si>
  <si>
    <t>KB, CB bằng YHCT</t>
  </si>
  <si>
    <t>Phạm Thị Kim Phượng</t>
  </si>
  <si>
    <t>003346/HP-CCHN</t>
  </si>
  <si>
    <t>Nguyễn Văn Tuyến</t>
  </si>
  <si>
    <t>009757/HP-CCHN</t>
  </si>
  <si>
    <t>Lã Thị Tính</t>
  </si>
  <si>
    <t>004648/HP-CCHN</t>
  </si>
  <si>
    <t>Hoàng Thị Nhã</t>
  </si>
  <si>
    <t>006299/HP-CCHN</t>
  </si>
  <si>
    <t>KTV VLTL/ PHCN</t>
  </si>
  <si>
    <t>Đoàn Thị Mai</t>
  </si>
  <si>
    <t>006307/HP-CCHN</t>
  </si>
  <si>
    <t>Đoàn Thị Linh</t>
  </si>
  <si>
    <t>006422/HP-CCHN</t>
  </si>
  <si>
    <t>KB, CB bằng YHCT;
KT cơ bản Phục hồi chức năng.</t>
  </si>
  <si>
    <t>Trần Xuân Kiên</t>
  </si>
  <si>
    <t>006423/HP-CCHN</t>
  </si>
  <si>
    <t>KB, CB  bằng YHCT;
KT cơ bản phục hồi chức năng.</t>
  </si>
  <si>
    <t>Trần Thị Huyền Trang</t>
  </si>
  <si>
    <t>004000/HP-CCHN</t>
  </si>
  <si>
    <t>Nguyễn Thị Oanh</t>
  </si>
  <si>
    <t>006532/HP-CCHN</t>
  </si>
  <si>
    <t>Vũ Văn Phương</t>
  </si>
  <si>
    <t>006770/HP-CCHN</t>
  </si>
  <si>
    <t>Trần Văn Tân</t>
  </si>
  <si>
    <t>006420/HP-CCHN</t>
  </si>
  <si>
    <t>KB,CB bằng YHCT;
KT cơ bản phục hồi chức năng.</t>
  </si>
  <si>
    <t>Nguyễn Thị Thanh Tâm</t>
  </si>
  <si>
    <t>006531/HP-CCHN</t>
  </si>
  <si>
    <t>Đàm Xuân Tình</t>
  </si>
  <si>
    <t>008232/HP-CCHN</t>
  </si>
  <si>
    <t>007931/HP-CCHN</t>
  </si>
  <si>
    <t>Y sĩ/ Chuyển đổi Điều dưỡng</t>
  </si>
  <si>
    <t>Nguyễn Linh Khoa</t>
  </si>
  <si>
    <t>008231/HP-CCHN</t>
  </si>
  <si>
    <t>Bùi Đức Trí</t>
  </si>
  <si>
    <t>007815/HP-CCHN</t>
  </si>
  <si>
    <t>Chu Thị Bích Thủy</t>
  </si>
  <si>
    <t>009177/HP-CCHN</t>
  </si>
  <si>
    <t>Đào Quang Trường</t>
  </si>
  <si>
    <t>009262/HP-CCHN</t>
  </si>
  <si>
    <t>Cao Ngọc Bích</t>
  </si>
  <si>
    <t>009176/HP-CCHN</t>
  </si>
  <si>
    <t>Đoàn Văn Bình</t>
  </si>
  <si>
    <t>009884/HP-CCHN</t>
  </si>
  <si>
    <t>Nguyễn Huy Vương</t>
  </si>
  <si>
    <t>009885/HP-CCHN</t>
  </si>
  <si>
    <t>XVII</t>
  </si>
  <si>
    <t>CƠ SỞ ĐIỀU TRỊ 2 QUẢNG THANH</t>
  </si>
  <si>
    <t>Bùi Thị Thái</t>
  </si>
  <si>
    <t>000214/HP-CCHN
260/QĐ-SYT</t>
  </si>
  <si>
    <t>15/06/2012
08/03/2017</t>
  </si>
  <si>
    <t>KB,CB Nội tổng hợp
Chuyên khoa xét nghiệm</t>
  </si>
  <si>
    <t>Đào Minh Quang</t>
  </si>
  <si>
    <t>003328/HP-CCHN
256/QĐ-SYT</t>
  </si>
  <si>
    <t>25/12/2013
08/03/2017</t>
  </si>
  <si>
    <t>Phạm Văn Huấn</t>
  </si>
  <si>
    <t>009322/HP-CCHN
331/QĐ-SYT</t>
  </si>
  <si>
    <t>26/10/2016
30/03/2017</t>
  </si>
  <si>
    <t>Lê Thị Hồng</t>
  </si>
  <si>
    <t>007816/HP-CCHN</t>
  </si>
  <si>
    <t>Đàm Thị Phức</t>
  </si>
  <si>
    <t>001428/HP-CCHN</t>
  </si>
  <si>
    <t>Lê Văn Linh</t>
  </si>
  <si>
    <t>004680/HP-CCHN</t>
  </si>
  <si>
    <t>Nguyễn Thị Huế</t>
  </si>
  <si>
    <t>008796/HP-CCHN</t>
  </si>
  <si>
    <t>Phạm Thị Phương Lam</t>
  </si>
  <si>
    <t>003964/HP-CCHN</t>
  </si>
  <si>
    <t>Theo Thông tư số 12/2011/TT-BYT ngày 15/3/2011 của BYT ngạch Hộ sinh</t>
  </si>
  <si>
    <t>Đặng Thị Hiên</t>
  </si>
  <si>
    <t>003995/HP-CCHN</t>
  </si>
  <si>
    <t>Nguyễn Thị Huê</t>
  </si>
  <si>
    <t>003997/HP-CCHN</t>
  </si>
  <si>
    <t>Nguyễn Quang Vĩnh</t>
  </si>
  <si>
    <t>004609-HP-CCHN</t>
  </si>
  <si>
    <t xml:space="preserve">Nguyễn Thị Hân </t>
  </si>
  <si>
    <t>003969/HP-CCHN</t>
  </si>
  <si>
    <t>Lê Thị Hiệp</t>
  </si>
  <si>
    <t>003994/HP-CCHN</t>
  </si>
  <si>
    <t>Hoàng Thị Hải Yến</t>
  </si>
  <si>
    <t>006305/HP-CCHN</t>
  </si>
  <si>
    <t>Phạm Trung Kiên</t>
  </si>
  <si>
    <t>007233/HP-CCHN</t>
  </si>
  <si>
    <t>Vũ Thị Ngân</t>
  </si>
  <si>
    <t>008410/HP-CCHN</t>
  </si>
  <si>
    <t>Khúc Thị Hiền</t>
  </si>
  <si>
    <t>009395/HP-CCHN</t>
  </si>
  <si>
    <t>XVIII</t>
  </si>
  <si>
    <t>PHÂN VIỆN MINH ĐỨC</t>
  </si>
  <si>
    <t>Nguyễn Thanh  Vắng</t>
  </si>
  <si>
    <t>003338/HP-CCHN
257/QĐ-SYT</t>
  </si>
  <si>
    <t>Phạm Thị Huyền</t>
  </si>
  <si>
    <t>004687/HP-CCHN
261/QĐ-SYT</t>
  </si>
  <si>
    <t>17/03/2014
08/03/2017</t>
  </si>
  <si>
    <t>Đoàn Thị Nam Anh</t>
  </si>
  <si>
    <t>005785/HP-CCHN</t>
  </si>
  <si>
    <t>Nguyễn Thị Khánh</t>
  </si>
  <si>
    <t>005787/HP-CCHN</t>
  </si>
  <si>
    <t>Đàm Thị Thu Trang</t>
  </si>
  <si>
    <t>004604/HP-CCHN</t>
  </si>
  <si>
    <t>Đới Thu Thuỷ</t>
  </si>
  <si>
    <t>004605/HP-CCHN</t>
  </si>
  <si>
    <t>Đào Ngọc Dũng</t>
  </si>
  <si>
    <t>004606/HP-CCHN</t>
  </si>
  <si>
    <t>004603/HP-CCHN</t>
  </si>
  <si>
    <t>Đinh Khắc Bách</t>
  </si>
  <si>
    <t>004647/HP-CCHN</t>
  </si>
  <si>
    <t>Lê Thị Ngọc Linh</t>
  </si>
  <si>
    <t>009013/HP-CCHN</t>
  </si>
  <si>
    <t>XIX</t>
  </si>
  <si>
    <t>PHÒNG TỔ CHỨC CÁN BỘ</t>
  </si>
  <si>
    <t>Nguyễn Thị Hoa</t>
  </si>
  <si>
    <t>000246/HP-CCHN</t>
  </si>
  <si>
    <t>XX</t>
  </si>
  <si>
    <t>PHÒNG KẾ HOẠCH TỔNG HỢP</t>
  </si>
  <si>
    <t xml:space="preserve">Bùi Văn Hường </t>
  </si>
  <si>
    <t>003330/HP-CCHN
783/QĐ-SYT</t>
  </si>
  <si>
    <t>25/12/2013
29/8/2014</t>
  </si>
  <si>
    <t>Lê Thuỳ Liên</t>
  </si>
  <si>
    <t>004666/HP-CCHN</t>
  </si>
  <si>
    <t>Bùi Thị Tú Giang</t>
  </si>
  <si>
    <t>004664/HP-CCHN</t>
  </si>
  <si>
    <t>Đồng Thị Mỹ Lệ</t>
  </si>
  <si>
    <t>005782/HP-CCHN</t>
  </si>
  <si>
    <t>Vũ Thị Thu</t>
  </si>
  <si>
    <t>005781/HP-CCHN</t>
  </si>
  <si>
    <t>XXI</t>
  </si>
  <si>
    <t>PHÒNG ĐIỀU DƯỠNG</t>
  </si>
  <si>
    <t>Nguyễn Thanh Hải</t>
  </si>
  <si>
    <t>004704/HP-CCHN</t>
  </si>
  <si>
    <t>004601/HP-CCHN</t>
  </si>
  <si>
    <t>004650/HP-CCHN</t>
  </si>
  <si>
    <t>Nguyễn Thị Tuyết Mai</t>
  </si>
  <si>
    <t>005791/HP-CCHN</t>
  </si>
  <si>
    <t>XXII</t>
  </si>
  <si>
    <t>KHOA DINH DƯỠNG</t>
  </si>
  <si>
    <t>Bùi Thị Minh</t>
  </si>
  <si>
    <t>004707/HP-CCHN</t>
  </si>
  <si>
    <t>Nguyễn Thị Thanh Nhàn</t>
  </si>
  <si>
    <t>004674/HP-CCHN</t>
  </si>
  <si>
    <t>XXIII</t>
  </si>
  <si>
    <t>KHOA KIỂM SOÁT NHIỄM KHUẨN</t>
  </si>
  <si>
    <t>Vũ Thị Thanh Hương</t>
  </si>
  <si>
    <t>003970/HP-CCHN</t>
  </si>
  <si>
    <t>Hoàng Thị Mỹ Hạnh</t>
  </si>
  <si>
    <t>006304/HP-CCHN</t>
  </si>
  <si>
    <t>XXIV</t>
  </si>
  <si>
    <t>PHÒNG CÔNG TÁC XÃ HỘI</t>
  </si>
  <si>
    <t>Nguyễn Đắc Khoa</t>
  </si>
  <si>
    <t>004703/HP-CCHN</t>
  </si>
  <si>
    <t>Hoàng Đắc Hà</t>
  </si>
  <si>
    <t>004679/HP-CCHN</t>
  </si>
  <si>
    <t>Phạm Thuý Hiền</t>
  </si>
  <si>
    <t>003955/HP-CCHN</t>
  </si>
  <si>
    <t>Đỗ Thị Lý</t>
  </si>
  <si>
    <t>006990/HP-CCHN</t>
  </si>
  <si>
    <t>Trần Thị Thu</t>
  </si>
  <si>
    <t>006993/HP-CCHN</t>
  </si>
  <si>
    <t>Vũ Thanh Hằng</t>
  </si>
  <si>
    <t>004663/HP-CCHN</t>
  </si>
  <si>
    <t>Nguyễn Thị Thùy Dung</t>
  </si>
  <si>
    <t>004602/HP-CCHN</t>
  </si>
  <si>
    <t>Trong đó:</t>
  </si>
  <si>
    <t>- Bác sĩ CKII:</t>
  </si>
  <si>
    <t>- Bác sĩ:</t>
  </si>
  <si>
    <t>Thời gian đăng ký hành nghề
tại cơ sở KB, CB
(ghi cụ thể thời gian làm việc)</t>
  </si>
  <si>
    <t>Thủy Nguyên, ngày 27 tháng 11 năm 2017</t>
  </si>
  <si>
    <t>________________________________________</t>
  </si>
  <si>
    <t>KB, CB chuyên khoa Nhi</t>
  </si>
  <si>
    <t xml:space="preserve">KB, CB chuyên khoa Nhi </t>
  </si>
  <si>
    <t>KB, CB chuyên khoa Sản phụ khoa-KHHGĐ</t>
  </si>
  <si>
    <t>KB, CB chuyên khoa Sản-KHHGĐ</t>
  </si>
  <si>
    <t>KB, CB chuyên khoa Sản</t>
  </si>
  <si>
    <t>KB, CB chuyên khoa Sản phụ khoa</t>
  </si>
  <si>
    <t>KTV Gây mê</t>
  </si>
  <si>
    <t>KB, CB chuyên khoa Sản Phụ khoa - KHHGĐ</t>
  </si>
  <si>
    <t>KB, CB chuyên khoa Nội;
Chuyên khoa gây mê hồi sức</t>
  </si>
  <si>
    <t>Lê Thị Kim Lan</t>
  </si>
  <si>
    <t>KB, CB đa khoa hệ Nội - Nhi
Chuyên khoa Chẩn đoán hình ảnh</t>
  </si>
  <si>
    <t>Sơ cứu, KB, CB các bệnh Nội khoa thông thường</t>
  </si>
  <si>
    <t>KB, CB Nội khoa;
Siêu âm tổng quát. Xquang.</t>
  </si>
  <si>
    <t>KB, CB Nội khoa;
KB, CB Tai Mũi Họng thông thường/ Đọc phim X-quang.</t>
  </si>
  <si>
    <t>KB, CB chuyên khoa Răng - Hàm - Mặt</t>
  </si>
  <si>
    <t>Dịch vụ y tế;
KB, CB chuyên khoa Răng-Hàm-Mặt (tại BV tuyến huyện công lập)</t>
  </si>
  <si>
    <t>KB, CB Chuyên khoa Tai Mũi họng</t>
  </si>
  <si>
    <t>KB, CB chuyên khoa Tai Mũi Họng</t>
  </si>
  <si>
    <t xml:space="preserve">KB, CB Nội khoa </t>
  </si>
  <si>
    <t>KB, CB Nội tổng hợp</t>
  </si>
  <si>
    <t>KB, CB chuyên khoa Nội khoa</t>
  </si>
  <si>
    <t>KB, CB Hồi sức cấp cứu;
Chuyên khoa GMHS.</t>
  </si>
  <si>
    <t>KB, CB Nội khoa;
CĐHA.</t>
  </si>
  <si>
    <t>KB, CB Nội khoa.</t>
  </si>
  <si>
    <t>KB, CB chuyên khoa Nội.</t>
  </si>
  <si>
    <t>Lê Thị Minh Hường</t>
  </si>
  <si>
    <t>Phạm Thị Thuỷ</t>
  </si>
  <si>
    <t>- Thạc sĩ bác sĩ:</t>
  </si>
  <si>
    <t>- Bác sĩ CKI:</t>
  </si>
  <si>
    <t>DANH SÁCH ĐĂNG KÝ NGƯỜI HÀNH NGHỀ TẠI CƠ SỞ KB, CB</t>
  </si>
  <si>
    <t>1. Tên cơ sở KB, CB: Bệnh viện đa khoa huyện Thủy Nguyên</t>
  </si>
  <si>
    <t>3. Thời gian hoạt động của cơ sở KB, CB: 24/24 giờ, 07 ngày/tuần.</t>
  </si>
  <si>
    <t>4. Danh sách đăng ký người hành nghề KB, CB:</t>
  </si>
  <si>
    <t>KB, CB chuyên khoa Ngoại</t>
  </si>
  <si>
    <t>KB, CB chuyên khoa Gây mê - Hồi sức</t>
  </si>
  <si>
    <t>KB, CB bằng Y học cổ truyền</t>
  </si>
  <si>
    <t>CKI</t>
  </si>
  <si>
    <t>Phòng khám CK Da liễu; 
Phòng khám Nội Tổng hợp.</t>
  </si>
  <si>
    <t>KB, CB Nội tổng hợp;
Phòng CĐHA.</t>
  </si>
  <si>
    <t>Chuyên khoa CĐHA.</t>
  </si>
  <si>
    <t>KTV chụp  X quang.</t>
  </si>
  <si>
    <t>KTV hình ảnh y học.</t>
  </si>
  <si>
    <t>Thực hiện KT chuyên môn hình ảnh y học</t>
  </si>
  <si>
    <t>Dịch vụ y tế;
Theo quy định tại Thông tư liên tịch số 26/2015/TTLT-BYT-BNV ngày 7/10/2015.</t>
  </si>
  <si>
    <t>KB, CB chuyên khoa Nội;
KB, CB chuyên khoa RHM.</t>
  </si>
  <si>
    <t>Phòng khám chuyên khoa Ngoại;
Chuyên khoa Gây mê hồi sức.</t>
  </si>
  <si>
    <t>KB, CB chuyên khoa Nội tổng hợp; 
KB, CB chuyên khoa Nhi.</t>
  </si>
  <si>
    <t>KB, CB Nội khoa;
KB, CB chuyên khoa Nhi.</t>
  </si>
  <si>
    <t>Theo quy định tại Quyết định số 41/2005/QĐ-BNV ngày 22/4/2005 của BNV ngạch Điều dưỡng.</t>
  </si>
  <si>
    <t>Theo quy định tại Thông tư liên tịch số 26/2015/TTLT-BYT-BNV ngày 07/10/2015.</t>
  </si>
  <si>
    <t>KB, CB Nội tổng hợp;
KB, CB CK Mắt.</t>
  </si>
  <si>
    <t>KB, CB Nội khoa;
Xét nghiệm cơ bản.</t>
  </si>
  <si>
    <t>KTV Xét nghiệm.</t>
  </si>
  <si>
    <t>KB, CB chuyên khoa Ngoại;
Chuyên khoa chẩn đoán hình ảnh.</t>
  </si>
  <si>
    <t>Bác sĩ</t>
  </si>
  <si>
    <t>Điều dưỡng</t>
  </si>
  <si>
    <t>Trình độ</t>
  </si>
  <si>
    <t>Giám đốc</t>
  </si>
  <si>
    <t>Phó Giám đốc</t>
  </si>
  <si>
    <t xml:space="preserve">
Phó Giám đốc</t>
  </si>
  <si>
    <t>Thạc sĩ</t>
  </si>
  <si>
    <t>Phó Trưởng khoa
(Phụ trách khoa)</t>
  </si>
  <si>
    <t>Bác sỹ</t>
  </si>
  <si>
    <t>BSCKII</t>
  </si>
  <si>
    <t>VBCM</t>
  </si>
  <si>
    <t>Loại HĐ</t>
  </si>
  <si>
    <t>Biên chế</t>
  </si>
  <si>
    <t>BSCKI</t>
  </si>
  <si>
    <t>Hợp đồng</t>
  </si>
  <si>
    <t>Trung cấp</t>
  </si>
  <si>
    <t>Nhân viên</t>
  </si>
  <si>
    <t>Nguyễn Kim Oanh</t>
  </si>
  <si>
    <t>Phụ trách
Điều dưỡng Trưởng</t>
  </si>
  <si>
    <t>Trưởng khoa</t>
  </si>
  <si>
    <t>Phó Trưởng khoa</t>
  </si>
  <si>
    <t>Hộ sinh/ Chuyển đổi Điều dưỡng</t>
  </si>
  <si>
    <t>Y sỹ/ Chuyển đổi Điều dưỡng</t>
  </si>
  <si>
    <t xml:space="preserve">Y sỹ YHCT/ Chuyển đổi Điều dưỡng </t>
  </si>
  <si>
    <t xml:space="preserve">Y sỹ/ Chuyển đổi Điều dưỡng </t>
  </si>
  <si>
    <t>Chuyên khoa định hướng</t>
  </si>
  <si>
    <t xml:space="preserve">Điều dưỡng Trưởng </t>
  </si>
  <si>
    <t>Điều dưỡng Gây mê hồi sức</t>
  </si>
  <si>
    <t>Hộ sinh Trưởng</t>
  </si>
  <si>
    <t>Hộ sinh</t>
  </si>
  <si>
    <t>Điều dưỡng Trưởng</t>
  </si>
  <si>
    <t xml:space="preserve">Hộ sinh/ Chuyển đổi Điều dưỡng </t>
  </si>
  <si>
    <t xml:space="preserve">Y sĩ/ Chuyển đổi Điều dưỡng </t>
  </si>
  <si>
    <t>Y sĩ</t>
  </si>
  <si>
    <t>Y sĩ CK mắt/ Chuyển đổi Điều dưỡng</t>
  </si>
  <si>
    <t>Y sỹ/ Chuyển đổi điều dưỡng</t>
  </si>
  <si>
    <t>Phó trưởng khoa</t>
  </si>
  <si>
    <t>Phụ trách Khoa</t>
  </si>
  <si>
    <t>Kỹ thuật viên</t>
  </si>
  <si>
    <t>KTV Trưởng</t>
  </si>
  <si>
    <t>Đoàn Tuấn Vũ</t>
  </si>
  <si>
    <t xml:space="preserve">Hộ sinh/ Chuyển đổi điều dưỡng </t>
  </si>
  <si>
    <t>Y sĩ/ Chuyển đổi điều dưỡng</t>
  </si>
  <si>
    <t>Y sĩ YHCT/ Chuyển đổi điều dưỡng</t>
  </si>
  <si>
    <t>Phó trưởng cơ sở</t>
  </si>
  <si>
    <t>Phó trưởng cơ sở
Phụ trách cơ sở</t>
  </si>
  <si>
    <t>Trưởng Phân viện</t>
  </si>
  <si>
    <t>Y sỹ</t>
  </si>
  <si>
    <t>Trưởng phòng</t>
  </si>
  <si>
    <t>Phó Trưởng phòng</t>
  </si>
  <si>
    <t>Cử nhân
đại học</t>
  </si>
  <si>
    <t>Cử nhân
cao đẳng</t>
  </si>
  <si>
    <t>Chuyên khoa
định hướng</t>
  </si>
  <si>
    <t>Điều dưỡng GMHS</t>
  </si>
  <si>
    <t xml:space="preserve">Y sỹ/ Chuyển đổi điều dưỡng </t>
  </si>
  <si>
    <t>ThS
Y</t>
  </si>
  <si>
    <t>BC</t>
  </si>
  <si>
    <t>HĐ</t>
  </si>
  <si>
    <t>Loại Hợp đồng:</t>
  </si>
  <si>
    <t>- Biên chế:</t>
  </si>
  <si>
    <t>- Hợp đồng:</t>
  </si>
  <si>
    <t>Tổng số Y sĩ có CCHN:</t>
  </si>
  <si>
    <t>Tổng số Bác sĩ có CCHN:</t>
  </si>
  <si>
    <t>Tổng số Điều dưỡng có CCHN:</t>
  </si>
  <si>
    <t>Tổng số Hộ sinh có CCHN:</t>
  </si>
  <si>
    <t>KTV Gây mê hồi sức</t>
  </si>
  <si>
    <t>Tổng số Kỹ thuật viên có CCHN:</t>
  </si>
  <si>
    <t>Trương Thanh Quý</t>
  </si>
  <si>
    <t>Phạm Thị Giang</t>
  </si>
  <si>
    <t>Nguyễn Minh Ngọc</t>
  </si>
  <si>
    <t>Nguyễn Thị Nga</t>
  </si>
  <si>
    <t>Cù Thị Hà</t>
  </si>
  <si>
    <t>Vũ Thị Hiền</t>
  </si>
  <si>
    <t>Ngoại</t>
  </si>
  <si>
    <t>Đào Thị Yến</t>
  </si>
  <si>
    <t>Nguyễn Văn Khải</t>
  </si>
  <si>
    <t>Bùi Mạnh Tùng</t>
  </si>
  <si>
    <t>Nguyễn Lê Quyền</t>
  </si>
  <si>
    <t>Nguyễn Thu Hằng</t>
  </si>
  <si>
    <t>010237/HP-CCHN</t>
  </si>
  <si>
    <t>Lê Thị Hương</t>
  </si>
  <si>
    <t>010227/HP-CCHN</t>
  </si>
  <si>
    <t>Học việc</t>
  </si>
  <si>
    <t>HV</t>
  </si>
  <si>
    <t>Cao đẳng</t>
  </si>
  <si>
    <t>- Học việc:</t>
  </si>
  <si>
    <t>Lê Thị Ánh</t>
  </si>
  <si>
    <t>Lê Thị Thảo Ninh</t>
  </si>
  <si>
    <t>Phạm Thu Phương</t>
  </si>
  <si>
    <t>Bùi Thị Tâm</t>
  </si>
  <si>
    <t>010304/HP-CCHN</t>
  </si>
  <si>
    <t>KB, CB Nội khoa, Nhi khoa</t>
  </si>
  <si>
    <t>Phạm Thị Hoài Giang</t>
  </si>
  <si>
    <t>010315/HP-CCHN</t>
  </si>
  <si>
    <t>010325/HP-CCHN</t>
  </si>
  <si>
    <t>000551/HP-CCHN</t>
  </si>
  <si>
    <t>010326/HP-CCHN</t>
  </si>
  <si>
    <t>010327/HP-CCHN</t>
  </si>
  <si>
    <t>010328/HP-CCHN</t>
  </si>
  <si>
    <t>Theo quy định tại Thông tư liên tịch số 26/2015/TTLT-BYT-BNV ngày 07/10/2017</t>
  </si>
  <si>
    <t>010329/HP-CCHN</t>
  </si>
  <si>
    <t>Theo quy định tại Thông tư liên tịch số 26/2015/TTLT-BYT-BNV ngày 07/10/2018</t>
  </si>
  <si>
    <t>Đồng Thanh Tùng</t>
  </si>
  <si>
    <t>Nguyễn Xuân Phong</t>
  </si>
  <si>
    <t>010347/HP-CCHN</t>
  </si>
  <si>
    <t>010370/HP-CCHN</t>
  </si>
  <si>
    <t>010394/HP-CCHN</t>
  </si>
  <si>
    <t>010397/HP-CCHN</t>
  </si>
  <si>
    <t>004685/HP-CCHN
QĐ số 576/QĐ-SYT</t>
  </si>
  <si>
    <t>17/03/2014
21/05/2018</t>
  </si>
  <si>
    <t>KB, CB Nội khoa
Chụp và đọc phim Xquang thường quy</t>
  </si>
  <si>
    <t>010417/HP-CCHN</t>
  </si>
  <si>
    <t>010418/HP-CCHN</t>
  </si>
  <si>
    <t>010391/HP-CCHN</t>
  </si>
  <si>
    <t>KB, CB bằng YHCT/KTV PHCN</t>
  </si>
  <si>
    <t>Y sĩ/GCN KT PHCN</t>
  </si>
  <si>
    <t>010421/HP-CCHN</t>
  </si>
  <si>
    <t>010439/HP-CCHN</t>
  </si>
  <si>
    <t xml:space="preserve">Vũ Quang Thanh </t>
  </si>
  <si>
    <t>Trần Thị Hương</t>
  </si>
  <si>
    <t>Chu Thị Tú Anh</t>
  </si>
  <si>
    <t>Đoàn Mạnh Huy</t>
  </si>
  <si>
    <t>010465/HP-CCHN</t>
  </si>
  <si>
    <t>Phạm Thị Năm</t>
  </si>
  <si>
    <t>Lê Thị Lý</t>
  </si>
  <si>
    <t>010538/HP-CCHN</t>
  </si>
  <si>
    <t>Theo quy định tại Quyết định số 41/2005/QĐ-BNV ngày 22/4/2005 của BNV ngạch Điều dưỡng; KTV VLTL-PHCN.</t>
  </si>
  <si>
    <t>010440/HP-CCHN</t>
  </si>
  <si>
    <t>Nguyễn Anh Tuấn</t>
  </si>
  <si>
    <t>010561/HP-CCHN</t>
  </si>
  <si>
    <t>010575/HP-CCHN</t>
  </si>
  <si>
    <t>010577/HP-CCHN</t>
  </si>
  <si>
    <t>Theo quy định tại Thông tư liên tịch số 26/2015/TTLT-BYT-BNV ngày 07/10/2019</t>
  </si>
  <si>
    <t>Cử nhân
Đại học</t>
  </si>
  <si>
    <t>010576/HP-CCHN</t>
  </si>
  <si>
    <t>Cử nhân
Cao đẳng</t>
  </si>
  <si>
    <t>010578/HP-CCHN</t>
  </si>
  <si>
    <t>010609/HP-CCHN</t>
  </si>
  <si>
    <t>010610/HP-CCHN</t>
  </si>
  <si>
    <t>Phạm Thị Thanh Huyền</t>
  </si>
  <si>
    <t>Sản</t>
  </si>
  <si>
    <t>Nội</t>
  </si>
  <si>
    <t>Nhi</t>
  </si>
  <si>
    <t>YHCT</t>
  </si>
  <si>
    <t>RHM</t>
  </si>
  <si>
    <t>Mắt</t>
  </si>
  <si>
    <t>TMH</t>
  </si>
  <si>
    <t>XN</t>
  </si>
  <si>
    <t>CĐHA</t>
  </si>
  <si>
    <t>Da liễu</t>
  </si>
  <si>
    <t>Khác</t>
  </si>
  <si>
    <t>BÁC SỸ</t>
  </si>
  <si>
    <t>GMHS</t>
  </si>
  <si>
    <t>Chụp và đọc Xq</t>
  </si>
  <si>
    <t>PHCN</t>
  </si>
  <si>
    <t>Đọc Xq</t>
  </si>
  <si>
    <t>SÂTQ</t>
  </si>
  <si>
    <t>Đã cấp CCHN</t>
  </si>
  <si>
    <t>Chưa cấp CCHN</t>
  </si>
  <si>
    <t>Tổng</t>
  </si>
  <si>
    <t>Phụ trách Điều dưỡng Trưởng</t>
  </si>
  <si>
    <t>010658/HP-CCHN</t>
  </si>
  <si>
    <t>Nguyễn Thanh Tùng</t>
  </si>
  <si>
    <t>010681/HP-CCHN</t>
  </si>
  <si>
    <t>KTV Chẩn đoán hình ảnh</t>
  </si>
  <si>
    <t>Kỹ thuật hình ảnh Y học</t>
  </si>
  <si>
    <t>Nguyễn Thanh Vắng</t>
  </si>
  <si>
    <t>- KB, CB Nội khoa;
- Xét nghiệm cơ bản.</t>
  </si>
  <si>
    <t>Thời gian đăng ký hành nghề
tại cơ sở KB, CB</t>
  </si>
  <si>
    <t>______________________________________</t>
  </si>
  <si>
    <t>Y sĩ KBCB chuyên khoa Răng Hàm Mặt</t>
  </si>
  <si>
    <t>- Dịch vụ y tế;
- KB, CB chuyên khoa Răng Hàm Mặt (tại BV tuyến huyện công lập)</t>
  </si>
  <si>
    <t>Thực hiện phạm vi hoạt động chuyên môn theo quy định tại Thông tư liên tịch số 26/2015/TTLT-BYT-BNV ngày 07/10/2015 quy định mã số, tiêu chuẩn, chức danh nghề nghiệp điều dưỡng, hộ sinh, kỹ thuật y.</t>
  </si>
  <si>
    <t>Thực hiện phạm vi hoạt động chuyên môn theo quy định tại Quyết định số 41/2005/QĐ-BNV ngày 22/4/2005 của Bộ Nội vụ ngạch Điều dưỡng.</t>
  </si>
  <si>
    <t>- KB, CB Nội khoa;
- Siêu âm tổng quát. X-quang.</t>
  </si>
  <si>
    <t>Bác sĩ KBCB Nội khoa; Xét nghiệm cơ bản.</t>
  </si>
  <si>
    <t>1. Tên cơ sở khám bệnh, chữa bệnh</t>
  </si>
  <si>
    <t>2. Địa chỉ</t>
  </si>
  <si>
    <t>3. Thời gian hoạt động của cơ sở KB, CB</t>
  </si>
  <si>
    <t>: 24/24 giờ, 07 ngày/tuần.</t>
  </si>
  <si>
    <t>4. Danh sách đăng ký người hành nghề khám bệnh, chữa bệnh:</t>
  </si>
  <si>
    <t>003338/HP-CCHN
QĐ số 257/QĐ-SYT</t>
  </si>
  <si>
    <t>004687/HP-CCHN
QĐ số 261/QĐ-SYT</t>
  </si>
  <si>
    <t>000783/HP-CCHN
QĐ số 958/QĐ-SYT</t>
  </si>
  <si>
    <t>Tổng số cán bộ nhân viên y tế có CCHN:</t>
  </si>
  <si>
    <t>1. Bác sĩ:</t>
  </si>
  <si>
    <t>2. Y sĩ:</t>
  </si>
  <si>
    <t>3. Điều dưỡng:</t>
  </si>
  <si>
    <t>4. KTV:</t>
  </si>
  <si>
    <t>XÁC NHẬN CỦA SỞ Y TẾ</t>
  </si>
  <si>
    <t>Thủy Nguyên, ngày 10 tháng 4 năm 2020</t>
  </si>
  <si>
    <t>- KB, CB bằng Y học cổ truyền;
- KB, CB chuyên khoa Phục hồi chức năng.</t>
  </si>
  <si>
    <t>004000/HP-CCHN
QĐ số 1020/QĐ-SYT</t>
  </si>
  <si>
    <t>Y sỹ KBCB bằng Y học cổ truyền; KTV Phục hồi chức năng.</t>
  </si>
  <si>
    <t>BSCK2</t>
  </si>
  <si>
    <t>BSCK1</t>
  </si>
  <si>
    <t>ThSYK</t>
  </si>
  <si>
    <t>08 giờ/ngày (Từ 07h00 - 17h00)
05 ngày/tuần (Từ thứ 2 đến thứ 6)
Trực theo lịch.</t>
  </si>
  <si>
    <r>
      <t xml:space="preserve">Điều dưỡng
</t>
    </r>
    <r>
      <rPr>
        <b/>
        <sz val="14"/>
        <rFont val="Times New Roman"/>
        <family val="1"/>
      </rPr>
      <t>Điều dưỡng Trưởng</t>
    </r>
  </si>
  <si>
    <r>
      <t xml:space="preserve">BSCK1 KBCB Nội khoa; Siêu âm tổng quát. X-quang.
</t>
    </r>
    <r>
      <rPr>
        <b/>
        <sz val="14"/>
        <rFont val="Times New Roman"/>
        <family val="1"/>
      </rPr>
      <t>Trưởng Phân viện Minh Đức</t>
    </r>
  </si>
  <si>
    <r>
      <rPr>
        <b/>
        <sz val="19"/>
        <rFont val="Times New Roman"/>
        <family val="1"/>
      </rPr>
      <t xml:space="preserve">DANH SÁCH ĐĂNG KÝ NGƯỜI HÀNH NGHỀ TẠI CƠ SỞ KHÁM BỆNH, CHỮA BỆNH
</t>
    </r>
    <r>
      <rPr>
        <b/>
        <sz val="14"/>
        <rFont val="Times New Roman"/>
        <family val="1"/>
      </rPr>
      <t xml:space="preserve">
</t>
    </r>
    <r>
      <rPr>
        <b/>
        <vertAlign val="superscript"/>
        <sz val="9"/>
        <rFont val="Times New Roman"/>
        <family val="1"/>
      </rPr>
      <t>___________________________________</t>
    </r>
  </si>
  <si>
    <r>
      <t xml:space="preserve">: </t>
    </r>
    <r>
      <rPr>
        <b/>
        <sz val="14"/>
        <color theme="1"/>
        <rFont val="Times New Roman"/>
        <family val="1"/>
      </rPr>
      <t>PHÂN VIỆN MINH ĐỨC (THUỘC BỆNH VIỆN ĐA KHOA HUYỆN THỦY NGUYÊN)</t>
    </r>
  </si>
  <si>
    <t>: Thị trấn Minh Đức, huyện Thủy Nguyên, thành phố Hải Phòng.</t>
  </si>
  <si>
    <t>Vũ Thị Thanh Hoà</t>
  </si>
  <si>
    <t>Dược sĩ Cao đẳng</t>
  </si>
  <si>
    <t>Dược sĩ</t>
  </si>
  <si>
    <t>Lê Thị Nụ</t>
  </si>
  <si>
    <t>Cử nhân Kinh tế</t>
  </si>
  <si>
    <t>Hồ Thị Thuý</t>
  </si>
  <si>
    <t>Lê Văn Tỉnh</t>
  </si>
  <si>
    <t>Nhân viên bảo vệ</t>
  </si>
  <si>
    <t>Lê Văn Vinh</t>
  </si>
  <si>
    <t>Bùi Văn Diện</t>
  </si>
  <si>
    <t>5. Danh sách đăng ký người làm việc:</t>
  </si>
  <si>
    <t>Người chịu trách nhiệm chuyên môn kỹ thuật của Phân viện Minh Đức</t>
  </si>
  <si>
    <t>Văn bằng chuyên môn</t>
  </si>
  <si>
    <t>Thời gian đăng ký làm việc
tại cơ sở KB, CB</t>
  </si>
  <si>
    <t>Vị trí làm việc</t>
  </si>
  <si>
    <t>BỆNH VIỆN ĐA KHOA
HUYỆN THỦY NGUYÊN</t>
  </si>
  <si>
    <t>PHÒNG KHÁM NỘI KHOA</t>
  </si>
  <si>
    <t>Phạm Thị Thủy</t>
  </si>
  <si>
    <t>0004603/HP-CCHN</t>
  </si>
  <si>
    <t>PHÒNG KHÁM NGOẠI KHOA</t>
  </si>
  <si>
    <t>PHÒNG KHÁM SẢN PHỤ KHOA</t>
  </si>
  <si>
    <t>PHÒNG KHÁM NHI KHOA</t>
  </si>
  <si>
    <t>PHÒNG KHÁM Y HỌC CỔ TRUYỀN</t>
  </si>
  <si>
    <t>PHÒNG KHÁM RĂNG HÀM MẶT</t>
  </si>
  <si>
    <t>0003347/HP-CCHN</t>
  </si>
  <si>
    <t>KB, CB chuyên khoa Răng Hàm Mặt</t>
  </si>
  <si>
    <t>Bác sĩ KBCB chuyên khoa Răng Hàm Mặt</t>
  </si>
  <si>
    <t>PHÒNG CHẨN ĐOÁN HÌNH ẢNH</t>
  </si>
  <si>
    <t>PHÒNG XÉT NGHIỆM</t>
  </si>
  <si>
    <t>PHÒNG KHÁM PHỤC HỒI CHỨC NĂNG</t>
  </si>
  <si>
    <t>Nguyễn Huy Công</t>
  </si>
  <si>
    <t>Thực hiện phạm vi hoạt động chuyên môn theo quy định tại Quyết định số 41/2005/QĐ-BNV ngày 22/4/2005 của Bộ Nội vụ ngạch Điều dưỡng..</t>
  </si>
  <si>
    <t>Vũ Đình Thịnh</t>
  </si>
  <si>
    <t>011657/HP-CCHN</t>
  </si>
  <si>
    <t>Khám bệnh, chữa bệnh chuyên khoa Ngoại</t>
  </si>
  <si>
    <t>Bác sĩ Khám bệnh, chữa bệnh chuyên khoa Ngoại.</t>
  </si>
  <si>
    <t>KB, CB chuyên khoa Sản Phụ khoa.</t>
  </si>
  <si>
    <t>Bác sĩ KBCB chuyên khoa Sản Phụ khoa</t>
  </si>
  <si>
    <t>Thực hiện phạm vi hoạt động chuyên môn theo quy định tại Thông tư số 12/2011/TT-BYT ngày 15/3/2011 của Bộ Y tế ngạch Hộ sinh.</t>
  </si>
  <si>
    <t xml:space="preserve">Bác sĩ KBCB chuyên khoa Nhi </t>
  </si>
  <si>
    <t>003343/HP-CCHN
QĐ số 200/QĐ-SYT</t>
  </si>
  <si>
    <t>- KB, CB bằng YHCT;
- KB, CB chuyên khoa PHCN.</t>
  </si>
  <si>
    <t>KB, CB bằng Y học cổ truyền; Kỹ thuật cơ bản Phục hồi chức năng.</t>
  </si>
  <si>
    <t>Y sĩ KBCB bằng Y học cổ truyền; KTV Phục hồi chức năng.</t>
  </si>
  <si>
    <t>010325/HP-CCHN
QĐ số 199/QĐ-SYT</t>
  </si>
  <si>
    <t>Bác sĩ KBCB bằng YHCT; Chuyên khoa PHCN.</t>
  </si>
  <si>
    <t>BSCK1 KBCB bằng YHCT; Chuyên khoa PHCN.</t>
  </si>
  <si>
    <t>Bùi Thị Thu Hiền</t>
  </si>
  <si>
    <t>Tài chính kế toán</t>
  </si>
  <si>
    <t>Hộ lý</t>
  </si>
  <si>
    <t>XÁC NHẬN CỦA SỞ Y TẾ HẢI PHÒNG</t>
  </si>
  <si>
    <t>BỆNH VIỆN ĐA KHOA HUYỆN THỦY NGUYÊN</t>
  </si>
  <si>
    <t>GIÁM ĐỐC</t>
  </si>
  <si>
    <t>TRƯỞNG PHÂN VIỆN MINH ĐỨC</t>
  </si>
  <si>
    <t>(Trong đó BSCK1: 02; Bác sĩ: 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</si>
</sst>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vertAlign val="superscript"/>
      <sz val="7"/>
      <color theme="1"/>
      <name val="Times New Roman"/>
      <family val="1"/>
    </font>
    <font>
      <b/>
      <sz val="11"/>
      <color rgb="FFFF0000"/>
      <name val="Calibri"/>
      <family val="2"/>
    </font>
    <font>
      <b/>
      <sz val="12"/>
      <color rgb="FF00B0F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i/>
      <sz val="14"/>
      <name val="Times New Roman"/>
      <family val="1"/>
    </font>
    <font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vertAlign val="superscript"/>
      <sz val="7"/>
      <name val="Times New Roman"/>
      <family val="1"/>
    </font>
    <font>
      <sz val="12"/>
      <name val="Times New Roman"/>
      <family val="1"/>
    </font>
    <font>
      <sz val="11"/>
      <color rgb="FF00B0F0"/>
      <name val="Times New Roman"/>
      <family val="1"/>
    </font>
    <font>
      <b/>
      <sz val="11"/>
      <color rgb="FF00B0F0"/>
      <name val="Times New Roman"/>
      <family val="1"/>
    </font>
    <font>
      <i/>
      <sz val="11"/>
      <color rgb="FFFF0000"/>
      <name val="Times New Roman"/>
      <family val="1"/>
    </font>
    <font>
      <sz val="8"/>
      <name val="Calibri"/>
      <family val="2"/>
      <scheme val="minor"/>
    </font>
    <font>
      <b/>
      <vertAlign val="superscript"/>
      <sz val="9"/>
      <name val="Times New Roman"/>
      <family val="1"/>
    </font>
    <font>
      <b/>
      <vertAlign val="superscript"/>
      <sz val="12"/>
      <name val="Times New Roman"/>
      <family val="1"/>
    </font>
    <font>
      <b/>
      <sz val="19"/>
      <name val="Times New Roman"/>
      <family val="1"/>
    </font>
    <font>
      <b/>
      <sz val="15"/>
      <name val="Times New Roman"/>
      <family val="1"/>
    </font>
    <font>
      <b/>
      <u/>
      <sz val="14"/>
      <color theme="1"/>
      <name val="Times New Roman"/>
      <family val="1"/>
    </font>
    <font>
      <b/>
      <u/>
      <sz val="12"/>
      <color rgb="FFFF0000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Calibri"/>
      <family val="2"/>
      <scheme val="minor"/>
    </font>
    <font>
      <b/>
      <u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5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indent="4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15" fillId="0" borderId="18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20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20" fillId="0" borderId="2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1" fillId="0" borderId="41" xfId="0" applyFont="1" applyBorder="1" applyAlignment="1">
      <alignment vertical="center"/>
    </xf>
    <xf numFmtId="14" fontId="2" fillId="0" borderId="41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justify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0" fillId="0" borderId="2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justify" vertical="center"/>
    </xf>
    <xf numFmtId="0" fontId="21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5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14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justify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justify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14" fontId="20" fillId="0" borderId="28" xfId="0" applyNumberFormat="1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1" fillId="0" borderId="2" xfId="0" applyFont="1" applyFill="1" applyBorder="1" applyAlignment="1">
      <alignment vertical="center"/>
    </xf>
    <xf numFmtId="0" fontId="21" fillId="0" borderId="8" xfId="0" applyFont="1" applyFill="1" applyBorder="1" applyAlignment="1">
      <alignment vertical="center"/>
    </xf>
    <xf numFmtId="0" fontId="15" fillId="0" borderId="22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1" fillId="0" borderId="28" xfId="0" applyFont="1" applyFill="1" applyBorder="1" applyAlignment="1">
      <alignment vertical="center"/>
    </xf>
    <xf numFmtId="0" fontId="2" fillId="0" borderId="28" xfId="0" applyFont="1" applyFill="1" applyBorder="1" applyAlignment="1">
      <alignment horizontal="justify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justify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justify" vertical="center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justify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vertical="center"/>
    </xf>
    <xf numFmtId="14" fontId="2" fillId="0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justify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14" fontId="5" fillId="0" borderId="38" xfId="0" applyNumberFormat="1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justify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14" fontId="2" fillId="0" borderId="28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vertical="center"/>
    </xf>
    <xf numFmtId="14" fontId="5" fillId="0" borderId="1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justify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 vertical="center" wrapText="1"/>
    </xf>
    <xf numFmtId="14" fontId="2" fillId="0" borderId="41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justify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left" vertical="center" indent="5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right" vertical="center"/>
    </xf>
    <xf numFmtId="0" fontId="7" fillId="0" borderId="0" xfId="0" quotePrefix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indent="4"/>
    </xf>
    <xf numFmtId="3" fontId="7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left" vertical="center" indent="5"/>
    </xf>
    <xf numFmtId="0" fontId="20" fillId="0" borderId="17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14" fontId="2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justify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/>
    </xf>
    <xf numFmtId="0" fontId="20" fillId="0" borderId="14" xfId="0" applyFont="1" applyFill="1" applyBorder="1" applyAlignment="1">
      <alignment horizontal="center" vertical="center"/>
    </xf>
    <xf numFmtId="14" fontId="20" fillId="0" borderId="14" xfId="0" applyNumberFormat="1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justify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 wrapText="1"/>
    </xf>
    <xf numFmtId="14" fontId="20" fillId="0" borderId="28" xfId="0" applyNumberFormat="1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0" fillId="0" borderId="14" xfId="0" quotePrefix="1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justify" vertical="center" wrapText="1"/>
    </xf>
    <xf numFmtId="0" fontId="20" fillId="0" borderId="28" xfId="0" applyFont="1" applyFill="1" applyBorder="1" applyAlignment="1">
      <alignment horizontal="justify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14" fontId="20" fillId="0" borderId="0" xfId="0" applyNumberFormat="1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4" fillId="0" borderId="31" xfId="0" applyFont="1" applyFill="1" applyBorder="1" applyAlignment="1">
      <alignment vertical="center"/>
    </xf>
    <xf numFmtId="14" fontId="20" fillId="0" borderId="46" xfId="0" applyNumberFormat="1" applyFont="1" applyFill="1" applyBorder="1" applyAlignment="1">
      <alignment horizontal="center" vertical="center"/>
    </xf>
    <xf numFmtId="0" fontId="20" fillId="0" borderId="46" xfId="0" applyFont="1" applyFill="1" applyBorder="1" applyAlignment="1">
      <alignment horizontal="center" vertical="center"/>
    </xf>
    <xf numFmtId="0" fontId="20" fillId="0" borderId="46" xfId="0" applyFont="1" applyFill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4" fillId="0" borderId="16" xfId="0" applyFont="1" applyFill="1" applyBorder="1" applyAlignment="1">
      <alignment vertical="center"/>
    </xf>
    <xf numFmtId="14" fontId="20" fillId="0" borderId="16" xfId="0" applyNumberFormat="1" applyFont="1" applyFill="1" applyBorder="1" applyAlignment="1">
      <alignment horizontal="center" vertical="center"/>
    </xf>
    <xf numFmtId="0" fontId="20" fillId="0" borderId="28" xfId="0" quotePrefix="1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9" fillId="0" borderId="28" xfId="0" applyFont="1" applyBorder="1" applyAlignment="1">
      <alignment vertical="center"/>
    </xf>
    <xf numFmtId="0" fontId="28" fillId="0" borderId="28" xfId="0" applyFont="1" applyBorder="1" applyAlignment="1">
      <alignment horizontal="center" vertical="center"/>
    </xf>
    <xf numFmtId="14" fontId="28" fillId="0" borderId="28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horizontal="justify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4" fillId="0" borderId="47" xfId="0" applyFont="1" applyFill="1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20" fillId="0" borderId="1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1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15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justify" vertical="center"/>
    </xf>
    <xf numFmtId="0" fontId="27" fillId="0" borderId="0" xfId="0" applyFont="1" applyFill="1" applyBorder="1" applyAlignment="1">
      <alignment horizontal="justify" vertical="center" wrapText="1"/>
    </xf>
    <xf numFmtId="0" fontId="15" fillId="0" borderId="0" xfId="0" applyFont="1" applyFill="1" applyAlignment="1">
      <alignment horizontal="left" vertical="center"/>
    </xf>
    <xf numFmtId="3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indent="1"/>
    </xf>
    <xf numFmtId="0" fontId="27" fillId="0" borderId="0" xfId="0" quotePrefix="1" applyFont="1" applyFill="1" applyAlignment="1">
      <alignment horizontal="left" vertical="center" indent="1"/>
    </xf>
    <xf numFmtId="0" fontId="15" fillId="0" borderId="10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center" wrapText="1"/>
    </xf>
    <xf numFmtId="0" fontId="5" fillId="0" borderId="0" xfId="0" applyFont="1" applyFill="1" applyAlignment="1"/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/>
    <xf numFmtId="0" fontId="16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 vertical="center"/>
    </xf>
    <xf numFmtId="0" fontId="36" fillId="0" borderId="0" xfId="0" applyFont="1" applyFill="1" applyAlignment="1">
      <alignment horizontal="right" vertical="center" indent="17"/>
    </xf>
    <xf numFmtId="0" fontId="14" fillId="0" borderId="0" xfId="0" applyFont="1" applyFill="1" applyAlignment="1">
      <alignment horizontal="left" vertical="center" indent="4"/>
    </xf>
    <xf numFmtId="0" fontId="8" fillId="0" borderId="0" xfId="0" applyFont="1" applyFill="1" applyAlignment="1">
      <alignment horizontal="right" vertical="center" indent="17"/>
    </xf>
    <xf numFmtId="0" fontId="27" fillId="3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quotePrefix="1" applyFont="1" applyFill="1" applyBorder="1" applyAlignment="1">
      <alignment horizontal="justify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justify" vertical="center" wrapText="1"/>
    </xf>
    <xf numFmtId="0" fontId="38" fillId="0" borderId="0" xfId="0" applyFont="1" applyFill="1" applyAlignment="1">
      <alignment vertical="center"/>
    </xf>
    <xf numFmtId="0" fontId="39" fillId="0" borderId="0" xfId="0" applyFont="1"/>
    <xf numFmtId="0" fontId="1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justify" vertical="center"/>
    </xf>
    <xf numFmtId="0" fontId="7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/>
    </xf>
    <xf numFmtId="0" fontId="7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top"/>
    </xf>
    <xf numFmtId="0" fontId="16" fillId="0" borderId="19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left" vertical="center"/>
    </xf>
    <xf numFmtId="0" fontId="16" fillId="0" borderId="18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vertical="center"/>
    </xf>
    <xf numFmtId="0" fontId="18" fillId="0" borderId="18" xfId="0" applyFont="1" applyFill="1" applyBorder="1" applyAlignment="1">
      <alignment horizontal="justify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left" vertical="center" inden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left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justify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justify" vertical="center" wrapText="1"/>
    </xf>
    <xf numFmtId="0" fontId="18" fillId="0" borderId="49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justify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vertical="center"/>
    </xf>
    <xf numFmtId="0" fontId="18" fillId="0" borderId="26" xfId="0" quotePrefix="1" applyFont="1" applyFill="1" applyBorder="1" applyAlignment="1">
      <alignment horizontal="justify" vertical="center" wrapText="1"/>
    </xf>
    <xf numFmtId="0" fontId="18" fillId="0" borderId="43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justify" vertical="center" wrapText="1"/>
    </xf>
    <xf numFmtId="0" fontId="18" fillId="0" borderId="28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justify" vertical="center" wrapText="1"/>
    </xf>
    <xf numFmtId="0" fontId="18" fillId="0" borderId="47" xfId="0" applyFont="1" applyFill="1" applyBorder="1" applyAlignment="1">
      <alignment horizontal="center" vertical="center" wrapText="1"/>
    </xf>
    <xf numFmtId="0" fontId="18" fillId="0" borderId="28" xfId="0" quotePrefix="1" applyFont="1" applyFill="1" applyBorder="1" applyAlignment="1">
      <alignment horizontal="justify" vertical="center" wrapText="1"/>
    </xf>
    <xf numFmtId="0" fontId="16" fillId="0" borderId="16" xfId="0" quotePrefix="1" applyFont="1" applyFill="1" applyBorder="1" applyAlignment="1">
      <alignment horizontal="justify" vertical="center" wrapText="1"/>
    </xf>
    <xf numFmtId="0" fontId="16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7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" fillId="0" borderId="0" xfId="1"/>
    <xf numFmtId="0" fontId="27" fillId="0" borderId="0" xfId="1" applyFont="1" applyFill="1" applyAlignment="1">
      <alignment horizontal="center" vertical="center" wrapText="1"/>
    </xf>
    <xf numFmtId="0" fontId="27" fillId="0" borderId="0" xfId="1" applyFont="1" applyFill="1" applyAlignment="1">
      <alignment horizontal="center" vertical="center"/>
    </xf>
    <xf numFmtId="0" fontId="27" fillId="0" borderId="0" xfId="1" applyFont="1" applyFill="1" applyAlignment="1">
      <alignment horizontal="justify" vertical="center"/>
    </xf>
    <xf numFmtId="0" fontId="15" fillId="0" borderId="0" xfId="1" applyFont="1" applyFill="1" applyAlignment="1">
      <alignment vertical="center"/>
    </xf>
    <xf numFmtId="0" fontId="16" fillId="0" borderId="0" xfId="1" applyFont="1" applyFill="1" applyAlignment="1">
      <alignment horizontal="center" vertical="center"/>
    </xf>
    <xf numFmtId="3" fontId="27" fillId="0" borderId="0" xfId="1" applyNumberFormat="1" applyFont="1" applyFill="1" applyAlignment="1">
      <alignment horizontal="center" vertical="center" wrapText="1"/>
    </xf>
    <xf numFmtId="0" fontId="27" fillId="0" borderId="0" xfId="1" applyFont="1" applyFill="1" applyAlignment="1">
      <alignment vertical="center"/>
    </xf>
    <xf numFmtId="0" fontId="15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center" vertical="center"/>
    </xf>
    <xf numFmtId="0" fontId="27" fillId="0" borderId="0" xfId="1" applyFont="1" applyFill="1" applyAlignment="1">
      <alignment horizontal="left" vertical="center" indent="1"/>
    </xf>
    <xf numFmtId="0" fontId="27" fillId="0" borderId="0" xfId="1" quotePrefix="1" applyFont="1" applyFill="1" applyAlignment="1">
      <alignment horizontal="left" vertical="center" indent="1"/>
    </xf>
    <xf numFmtId="0" fontId="15" fillId="0" borderId="0" xfId="1" applyFont="1" applyFill="1" applyAlignment="1">
      <alignment horizontal="right" vertical="center"/>
    </xf>
    <xf numFmtId="0" fontId="27" fillId="0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topLeftCell="A43" zoomScale="70" zoomScaleNormal="70" workbookViewId="0">
      <pane ySplit="1335" topLeftCell="A49" activePane="bottomLeft"/>
      <selection activeCell="I12" sqref="I12"/>
      <selection pane="bottomLeft" activeCell="A51" sqref="A51:F67"/>
    </sheetView>
  </sheetViews>
  <sheetFormatPr defaultColWidth="9.140625" defaultRowHeight="15.75" x14ac:dyDescent="0.25"/>
  <cols>
    <col min="1" max="1" width="6.7109375" style="353" customWidth="1"/>
    <col min="2" max="2" width="30.7109375" style="357" customWidth="1"/>
    <col min="3" max="3" width="24.28515625" style="353" customWidth="1"/>
    <col min="4" max="4" width="42.7109375" style="367" customWidth="1"/>
    <col min="5" max="5" width="39.85546875" style="353" customWidth="1"/>
    <col min="6" max="6" width="42.7109375" style="365" customWidth="1"/>
    <col min="7" max="7" width="9.140625" style="363"/>
    <col min="8" max="8" width="10.140625" style="386" bestFit="1" customWidth="1"/>
    <col min="9" max="9" width="10.140625" style="353" bestFit="1" customWidth="1"/>
    <col min="10" max="10" width="10" style="353" bestFit="1" customWidth="1"/>
    <col min="11" max="11" width="4.7109375" style="353" bestFit="1" customWidth="1"/>
    <col min="12" max="12" width="6.28515625" style="353" bestFit="1" customWidth="1"/>
    <col min="13" max="13" width="5.28515625" style="353" bestFit="1" customWidth="1"/>
    <col min="14" max="14" width="4.85546875" style="353" bestFit="1" customWidth="1"/>
    <col min="15" max="15" width="7" style="353" bestFit="1" customWidth="1"/>
    <col min="16" max="16384" width="9.140625" style="363"/>
  </cols>
  <sheetData>
    <row r="1" spans="1:16" s="377" customFormat="1" ht="20.100000000000001" customHeight="1" x14ac:dyDescent="0.3">
      <c r="A1" s="480" t="s">
        <v>0</v>
      </c>
      <c r="B1" s="480"/>
      <c r="C1" s="480"/>
      <c r="D1" s="480"/>
      <c r="E1" s="480"/>
      <c r="F1" s="480"/>
      <c r="H1" s="122"/>
      <c r="I1" s="387"/>
      <c r="J1" s="387"/>
      <c r="K1" s="387"/>
      <c r="L1" s="387"/>
      <c r="M1" s="387"/>
      <c r="N1" s="387"/>
      <c r="O1" s="387"/>
    </row>
    <row r="2" spans="1:16" s="378" customFormat="1" ht="20.100000000000001" customHeight="1" x14ac:dyDescent="0.25">
      <c r="A2" s="481" t="s">
        <v>1</v>
      </c>
      <c r="B2" s="481"/>
      <c r="C2" s="481"/>
      <c r="D2" s="481"/>
      <c r="E2" s="481"/>
      <c r="F2" s="481"/>
      <c r="H2" s="122"/>
      <c r="I2" s="387"/>
      <c r="J2" s="387"/>
      <c r="K2" s="387"/>
      <c r="L2" s="387"/>
      <c r="M2" s="387"/>
      <c r="N2" s="387"/>
      <c r="O2" s="387"/>
    </row>
    <row r="3" spans="1:16" s="378" customFormat="1" ht="6.95" customHeight="1" x14ac:dyDescent="0.25">
      <c r="A3" s="482" t="s">
        <v>969</v>
      </c>
      <c r="B3" s="482"/>
      <c r="C3" s="482"/>
      <c r="D3" s="482"/>
      <c r="E3" s="482"/>
      <c r="F3" s="482"/>
      <c r="H3" s="122"/>
      <c r="I3" s="387"/>
      <c r="J3" s="387"/>
      <c r="K3" s="387"/>
      <c r="L3" s="387"/>
      <c r="M3" s="387"/>
      <c r="N3" s="387"/>
      <c r="O3" s="387"/>
    </row>
    <row r="4" spans="1:16" s="379" customFormat="1" ht="30" customHeight="1" x14ac:dyDescent="0.25">
      <c r="A4" s="374"/>
      <c r="B4" s="374"/>
      <c r="C4" s="374"/>
      <c r="D4" s="374"/>
      <c r="E4" s="374"/>
      <c r="F4" s="375"/>
      <c r="H4" s="388"/>
      <c r="I4" s="389"/>
      <c r="J4" s="389"/>
      <c r="K4" s="389"/>
      <c r="L4" s="389"/>
      <c r="M4" s="389"/>
      <c r="N4" s="389"/>
      <c r="O4" s="389"/>
    </row>
    <row r="5" spans="1:16" s="380" customFormat="1" ht="54" customHeight="1" x14ac:dyDescent="0.3">
      <c r="A5" s="478" t="s">
        <v>1000</v>
      </c>
      <c r="B5" s="479"/>
      <c r="C5" s="479"/>
      <c r="D5" s="479"/>
      <c r="E5" s="479"/>
      <c r="F5" s="479"/>
      <c r="H5" s="125"/>
      <c r="I5" s="390"/>
      <c r="J5" s="390"/>
      <c r="K5" s="390"/>
      <c r="L5" s="390"/>
      <c r="M5" s="390"/>
      <c r="N5" s="390"/>
      <c r="O5" s="390"/>
    </row>
    <row r="6" spans="1:16" s="380" customFormat="1" ht="20.100000000000001" customHeight="1" x14ac:dyDescent="0.3">
      <c r="A6" s="376"/>
      <c r="B6" s="381"/>
      <c r="C6" s="381"/>
      <c r="D6" s="381"/>
      <c r="E6" s="381"/>
      <c r="F6" s="381"/>
      <c r="H6" s="125"/>
      <c r="I6" s="390"/>
      <c r="J6" s="390"/>
      <c r="K6" s="390"/>
      <c r="L6" s="390"/>
      <c r="M6" s="390"/>
      <c r="N6" s="390"/>
      <c r="O6" s="390"/>
    </row>
    <row r="7" spans="1:16" s="380" customFormat="1" ht="21.95" customHeight="1" x14ac:dyDescent="0.3">
      <c r="A7" s="271" t="s">
        <v>976</v>
      </c>
      <c r="B7" s="271"/>
      <c r="C7" s="271"/>
      <c r="D7" s="271" t="s">
        <v>1001</v>
      </c>
      <c r="E7" s="271"/>
      <c r="G7" s="271"/>
      <c r="H7" s="391"/>
      <c r="I7" s="390"/>
      <c r="J7" s="390"/>
      <c r="K7" s="390"/>
      <c r="L7" s="390"/>
      <c r="M7" s="390"/>
      <c r="N7" s="390"/>
      <c r="O7" s="390"/>
    </row>
    <row r="8" spans="1:16" s="380" customFormat="1" ht="21.95" customHeight="1" x14ac:dyDescent="0.3">
      <c r="A8" s="271" t="s">
        <v>977</v>
      </c>
      <c r="B8" s="271"/>
      <c r="C8" s="271"/>
      <c r="D8" s="271" t="s">
        <v>1002</v>
      </c>
      <c r="E8" s="271"/>
      <c r="G8" s="271"/>
      <c r="H8" s="391"/>
      <c r="I8" s="390"/>
      <c r="J8" s="390"/>
      <c r="K8" s="390"/>
      <c r="L8" s="390"/>
      <c r="M8" s="390"/>
      <c r="N8" s="390"/>
      <c r="O8" s="390"/>
    </row>
    <row r="9" spans="1:16" s="380" customFormat="1" ht="21.95" customHeight="1" x14ac:dyDescent="0.3">
      <c r="A9" s="271" t="s">
        <v>978</v>
      </c>
      <c r="B9" s="271"/>
      <c r="C9" s="271"/>
      <c r="D9" s="271" t="s">
        <v>979</v>
      </c>
      <c r="E9" s="271"/>
      <c r="G9" s="271"/>
      <c r="H9" s="391"/>
      <c r="I9" s="390"/>
      <c r="J9" s="390"/>
      <c r="K9" s="390"/>
      <c r="L9" s="390"/>
      <c r="M9" s="390"/>
      <c r="N9" s="390"/>
      <c r="O9" s="390"/>
    </row>
    <row r="10" spans="1:16" s="380" customFormat="1" ht="21.95" customHeight="1" x14ac:dyDescent="0.3">
      <c r="A10" s="271" t="s">
        <v>980</v>
      </c>
      <c r="B10" s="271"/>
      <c r="C10" s="271"/>
      <c r="D10" s="271"/>
      <c r="E10" s="271"/>
      <c r="F10" s="271"/>
      <c r="G10" s="271"/>
      <c r="H10" s="125" t="s">
        <v>994</v>
      </c>
      <c r="I10" s="390" t="s">
        <v>995</v>
      </c>
      <c r="J10" s="390" t="s">
        <v>996</v>
      </c>
      <c r="K10" s="390" t="s">
        <v>10</v>
      </c>
      <c r="L10" s="390" t="s">
        <v>847</v>
      </c>
      <c r="M10" s="390" t="s">
        <v>12</v>
      </c>
      <c r="N10" s="390" t="s">
        <v>14</v>
      </c>
      <c r="O10" s="390" t="s">
        <v>13</v>
      </c>
    </row>
    <row r="11" spans="1:16" ht="15" customHeight="1" thickBot="1" x14ac:dyDescent="0.3"/>
    <row r="12" spans="1:16" s="60" customFormat="1" ht="45" customHeight="1" thickTop="1" x14ac:dyDescent="0.25">
      <c r="A12" s="373" t="s">
        <v>3</v>
      </c>
      <c r="B12" s="360" t="s">
        <v>4</v>
      </c>
      <c r="C12" s="366" t="s">
        <v>5</v>
      </c>
      <c r="D12" s="366" t="s">
        <v>7</v>
      </c>
      <c r="E12" s="366" t="s">
        <v>968</v>
      </c>
      <c r="F12" s="157" t="s">
        <v>8</v>
      </c>
      <c r="H12" s="122">
        <f t="shared" ref="H12:O12" si="0">SUM(H14:H43)</f>
        <v>0</v>
      </c>
      <c r="I12" s="122">
        <f t="shared" si="0"/>
        <v>2</v>
      </c>
      <c r="J12" s="122">
        <f t="shared" si="0"/>
        <v>0</v>
      </c>
      <c r="K12" s="122">
        <f t="shared" si="0"/>
        <v>6</v>
      </c>
      <c r="L12" s="122">
        <f t="shared" si="0"/>
        <v>3</v>
      </c>
      <c r="M12" s="122">
        <f t="shared" si="0"/>
        <v>6</v>
      </c>
      <c r="N12" s="122">
        <f t="shared" si="0"/>
        <v>1</v>
      </c>
      <c r="O12" s="122">
        <f t="shared" si="0"/>
        <v>2</v>
      </c>
      <c r="P12" s="394">
        <f>SUM(H12:O12)</f>
        <v>20</v>
      </c>
    </row>
    <row r="13" spans="1:16" s="429" customFormat="1" ht="45" customHeight="1" x14ac:dyDescent="0.25">
      <c r="A13" s="433" t="s">
        <v>15</v>
      </c>
      <c r="B13" s="434" t="s">
        <v>1019</v>
      </c>
      <c r="C13" s="435"/>
      <c r="D13" s="435"/>
      <c r="E13" s="435"/>
      <c r="F13" s="436"/>
      <c r="H13" s="125"/>
      <c r="I13" s="125"/>
      <c r="J13" s="125"/>
      <c r="K13" s="125"/>
      <c r="L13" s="125"/>
      <c r="M13" s="125"/>
      <c r="N13" s="125"/>
      <c r="O13" s="125"/>
      <c r="P13" s="437"/>
    </row>
    <row r="14" spans="1:16" s="271" customFormat="1" ht="75" customHeight="1" x14ac:dyDescent="0.25">
      <c r="A14" s="460">
        <v>1</v>
      </c>
      <c r="B14" s="465" t="s">
        <v>966</v>
      </c>
      <c r="C14" s="450" t="s">
        <v>981</v>
      </c>
      <c r="D14" s="466" t="s">
        <v>974</v>
      </c>
      <c r="E14" s="450" t="s">
        <v>997</v>
      </c>
      <c r="F14" s="452" t="s">
        <v>999</v>
      </c>
      <c r="H14" s="391"/>
      <c r="I14" s="393">
        <v>1</v>
      </c>
      <c r="J14" s="393"/>
      <c r="K14" s="393"/>
      <c r="L14" s="393"/>
      <c r="M14" s="393"/>
      <c r="N14" s="393"/>
      <c r="O14" s="393"/>
    </row>
    <row r="15" spans="1:16" s="271" customFormat="1" ht="75" customHeight="1" x14ac:dyDescent="0.25">
      <c r="A15" s="399">
        <f t="shared" ref="A15:A16" si="1">A14+1</f>
        <v>2</v>
      </c>
      <c r="B15" s="400" t="s">
        <v>669</v>
      </c>
      <c r="C15" s="401" t="s">
        <v>982</v>
      </c>
      <c r="D15" s="402" t="s">
        <v>967</v>
      </c>
      <c r="E15" s="398" t="s">
        <v>997</v>
      </c>
      <c r="F15" s="403" t="s">
        <v>975</v>
      </c>
      <c r="H15" s="391"/>
      <c r="I15" s="393"/>
      <c r="J15" s="393"/>
      <c r="K15" s="393">
        <v>1</v>
      </c>
      <c r="L15" s="393"/>
      <c r="M15" s="393"/>
      <c r="N15" s="393"/>
      <c r="O15" s="393"/>
    </row>
    <row r="16" spans="1:16" s="271" customFormat="1" ht="75" customHeight="1" x14ac:dyDescent="0.25">
      <c r="A16" s="399">
        <f t="shared" si="1"/>
        <v>3</v>
      </c>
      <c r="B16" s="400" t="s">
        <v>678</v>
      </c>
      <c r="C16" s="404" t="s">
        <v>679</v>
      </c>
      <c r="D16" s="405" t="s">
        <v>973</v>
      </c>
      <c r="E16" s="398" t="s">
        <v>997</v>
      </c>
      <c r="F16" s="403" t="s">
        <v>998</v>
      </c>
      <c r="H16" s="391"/>
      <c r="I16" s="393"/>
      <c r="J16" s="393"/>
      <c r="K16" s="393"/>
      <c r="L16" s="393"/>
      <c r="M16" s="393">
        <v>1</v>
      </c>
      <c r="N16" s="393"/>
      <c r="O16" s="393"/>
    </row>
    <row r="17" spans="1:15" s="271" customFormat="1" ht="99" customHeight="1" x14ac:dyDescent="0.25">
      <c r="A17" s="399">
        <v>4</v>
      </c>
      <c r="B17" s="400" t="s">
        <v>674</v>
      </c>
      <c r="C17" s="404" t="s">
        <v>675</v>
      </c>
      <c r="D17" s="405" t="s">
        <v>973</v>
      </c>
      <c r="E17" s="398" t="s">
        <v>997</v>
      </c>
      <c r="F17" s="403" t="s">
        <v>801</v>
      </c>
      <c r="H17" s="391"/>
      <c r="I17" s="393"/>
      <c r="J17" s="393"/>
      <c r="K17" s="393"/>
      <c r="L17" s="393"/>
      <c r="M17" s="393">
        <v>1</v>
      </c>
      <c r="N17" s="393"/>
      <c r="O17" s="393"/>
    </row>
    <row r="18" spans="1:15" s="271" customFormat="1" ht="99" customHeight="1" x14ac:dyDescent="0.25">
      <c r="A18" s="399">
        <v>5</v>
      </c>
      <c r="B18" s="400" t="s">
        <v>676</v>
      </c>
      <c r="C18" s="404" t="s">
        <v>677</v>
      </c>
      <c r="D18" s="405" t="s">
        <v>973</v>
      </c>
      <c r="E18" s="398" t="s">
        <v>997</v>
      </c>
      <c r="F18" s="403" t="s">
        <v>801</v>
      </c>
      <c r="H18" s="391"/>
      <c r="I18" s="393"/>
      <c r="J18" s="393"/>
      <c r="K18" s="393"/>
      <c r="L18" s="393"/>
      <c r="M18" s="393">
        <v>1</v>
      </c>
      <c r="N18" s="393"/>
      <c r="O18" s="393"/>
    </row>
    <row r="19" spans="1:15" s="271" customFormat="1" ht="99" customHeight="1" x14ac:dyDescent="0.25">
      <c r="A19" s="467">
        <v>6</v>
      </c>
      <c r="B19" s="468" t="s">
        <v>1020</v>
      </c>
      <c r="C19" s="469" t="s">
        <v>1021</v>
      </c>
      <c r="D19" s="470" t="s">
        <v>1034</v>
      </c>
      <c r="E19" s="475" t="s">
        <v>997</v>
      </c>
      <c r="F19" s="472" t="s">
        <v>801</v>
      </c>
      <c r="H19" s="391"/>
      <c r="I19" s="393"/>
      <c r="J19" s="393"/>
      <c r="K19" s="393"/>
      <c r="L19" s="393"/>
      <c r="M19" s="393">
        <v>1</v>
      </c>
      <c r="N19" s="393"/>
      <c r="O19" s="393"/>
    </row>
    <row r="20" spans="1:15" s="269" customFormat="1" ht="45" customHeight="1" x14ac:dyDescent="0.25">
      <c r="A20" s="453" t="s">
        <v>27</v>
      </c>
      <c r="B20" s="454" t="s">
        <v>1022</v>
      </c>
      <c r="C20" s="455"/>
      <c r="D20" s="456"/>
      <c r="E20" s="447"/>
      <c r="F20" s="457"/>
      <c r="H20" s="125"/>
      <c r="I20" s="393"/>
      <c r="J20" s="393"/>
      <c r="K20" s="393"/>
      <c r="L20" s="393"/>
      <c r="M20" s="393"/>
      <c r="N20" s="393"/>
      <c r="O20" s="390"/>
    </row>
    <row r="21" spans="1:15" s="269" customFormat="1" ht="56.25" x14ac:dyDescent="0.25">
      <c r="A21" s="460">
        <v>1</v>
      </c>
      <c r="B21" s="449" t="s">
        <v>1035</v>
      </c>
      <c r="C21" s="450" t="s">
        <v>1036</v>
      </c>
      <c r="D21" s="451" t="s">
        <v>1037</v>
      </c>
      <c r="E21" s="450" t="s">
        <v>997</v>
      </c>
      <c r="F21" s="452" t="s">
        <v>1038</v>
      </c>
      <c r="H21" s="125"/>
      <c r="I21" s="393"/>
      <c r="J21" s="393"/>
      <c r="K21" s="393">
        <v>1</v>
      </c>
      <c r="L21" s="393"/>
      <c r="M21" s="393"/>
      <c r="N21" s="393"/>
      <c r="O21" s="390"/>
    </row>
    <row r="22" spans="1:15" s="269" customFormat="1" ht="75" x14ac:dyDescent="0.25">
      <c r="A22" s="461">
        <v>2</v>
      </c>
      <c r="B22" s="400" t="s">
        <v>150</v>
      </c>
      <c r="C22" s="404" t="s">
        <v>151</v>
      </c>
      <c r="D22" s="405" t="s">
        <v>973</v>
      </c>
      <c r="E22" s="398" t="s">
        <v>997</v>
      </c>
      <c r="F22" s="403" t="s">
        <v>801</v>
      </c>
      <c r="H22" s="125"/>
      <c r="I22" s="393"/>
      <c r="J22" s="393"/>
      <c r="K22" s="393"/>
      <c r="L22" s="393"/>
      <c r="M22" s="393">
        <v>1</v>
      </c>
      <c r="N22" s="393"/>
      <c r="O22" s="390"/>
    </row>
    <row r="23" spans="1:15" s="269" customFormat="1" ht="45" customHeight="1" x14ac:dyDescent="0.25">
      <c r="A23" s="433" t="s">
        <v>67</v>
      </c>
      <c r="B23" s="442" t="s">
        <v>1023</v>
      </c>
      <c r="C23" s="458"/>
      <c r="D23" s="459"/>
      <c r="E23" s="435"/>
      <c r="F23" s="436"/>
      <c r="H23" s="125"/>
      <c r="I23" s="393"/>
      <c r="J23" s="393"/>
      <c r="K23" s="393"/>
      <c r="L23" s="393"/>
      <c r="M23" s="393"/>
      <c r="N23" s="393"/>
      <c r="O23" s="390"/>
    </row>
    <row r="24" spans="1:15" s="269" customFormat="1" ht="56.25" x14ac:dyDescent="0.25">
      <c r="A24" s="397">
        <v>1</v>
      </c>
      <c r="B24" s="400" t="s">
        <v>199</v>
      </c>
      <c r="C24" s="404" t="s">
        <v>200</v>
      </c>
      <c r="D24" s="405" t="s">
        <v>1039</v>
      </c>
      <c r="E24" s="398" t="s">
        <v>997</v>
      </c>
      <c r="F24" s="403" t="s">
        <v>1040</v>
      </c>
      <c r="H24" s="125"/>
      <c r="I24" s="393"/>
      <c r="J24" s="393"/>
      <c r="K24" s="393">
        <v>1</v>
      </c>
      <c r="L24" s="393"/>
      <c r="M24" s="393"/>
      <c r="N24" s="393"/>
      <c r="O24" s="390"/>
    </row>
    <row r="25" spans="1:15" s="269" customFormat="1" ht="75" x14ac:dyDescent="0.25">
      <c r="A25" s="438">
        <v>2</v>
      </c>
      <c r="B25" s="400" t="s">
        <v>217</v>
      </c>
      <c r="C25" s="404" t="s">
        <v>218</v>
      </c>
      <c r="D25" s="405" t="s">
        <v>1041</v>
      </c>
      <c r="E25" s="398" t="s">
        <v>997</v>
      </c>
      <c r="F25" s="403" t="s">
        <v>829</v>
      </c>
      <c r="H25" s="125"/>
      <c r="I25" s="393"/>
      <c r="J25" s="393"/>
      <c r="K25" s="393"/>
      <c r="L25" s="393"/>
      <c r="M25" s="393"/>
      <c r="N25" s="393">
        <v>1</v>
      </c>
      <c r="O25" s="390"/>
    </row>
    <row r="26" spans="1:15" s="269" customFormat="1" ht="45" customHeight="1" x14ac:dyDescent="0.25">
      <c r="A26" s="433" t="s">
        <v>109</v>
      </c>
      <c r="B26" s="442" t="s">
        <v>1024</v>
      </c>
      <c r="C26" s="458"/>
      <c r="D26" s="459"/>
      <c r="E26" s="435"/>
      <c r="F26" s="436"/>
      <c r="H26" s="125"/>
      <c r="I26" s="393"/>
      <c r="J26" s="393"/>
      <c r="K26" s="393"/>
      <c r="L26" s="393"/>
      <c r="M26" s="393"/>
      <c r="N26" s="393"/>
      <c r="O26" s="390"/>
    </row>
    <row r="27" spans="1:15" s="269" customFormat="1" ht="56.25" x14ac:dyDescent="0.25">
      <c r="A27" s="460">
        <v>1</v>
      </c>
      <c r="B27" s="465" t="s">
        <v>326</v>
      </c>
      <c r="C27" s="473" t="s">
        <v>327</v>
      </c>
      <c r="D27" s="474" t="s">
        <v>747</v>
      </c>
      <c r="E27" s="450" t="s">
        <v>997</v>
      </c>
      <c r="F27" s="452" t="s">
        <v>1042</v>
      </c>
      <c r="H27" s="125"/>
      <c r="I27" s="393"/>
      <c r="J27" s="393"/>
      <c r="K27" s="393">
        <v>1</v>
      </c>
      <c r="L27" s="393"/>
      <c r="M27" s="393"/>
      <c r="N27" s="393"/>
      <c r="O27" s="390"/>
    </row>
    <row r="28" spans="1:15" s="406" customFormat="1" ht="112.5" customHeight="1" x14ac:dyDescent="0.25">
      <c r="A28" s="467">
        <v>2</v>
      </c>
      <c r="B28" s="468" t="s">
        <v>685</v>
      </c>
      <c r="C28" s="469" t="s">
        <v>686</v>
      </c>
      <c r="D28" s="470" t="s">
        <v>972</v>
      </c>
      <c r="E28" s="475" t="s">
        <v>997</v>
      </c>
      <c r="F28" s="472" t="s">
        <v>801</v>
      </c>
      <c r="H28" s="391"/>
      <c r="I28" s="393"/>
      <c r="J28" s="393"/>
      <c r="K28" s="393"/>
      <c r="L28" s="393"/>
      <c r="M28" s="393">
        <v>1</v>
      </c>
      <c r="N28" s="393"/>
      <c r="O28" s="393"/>
    </row>
    <row r="29" spans="1:15" s="269" customFormat="1" ht="45" customHeight="1" x14ac:dyDescent="0.25">
      <c r="A29" s="448" t="s">
        <v>160</v>
      </c>
      <c r="B29" s="454" t="s">
        <v>1025</v>
      </c>
      <c r="C29" s="455"/>
      <c r="D29" s="456"/>
      <c r="E29" s="447"/>
      <c r="F29" s="457"/>
      <c r="H29" s="125"/>
      <c r="I29" s="393"/>
      <c r="J29" s="393"/>
      <c r="K29" s="393"/>
      <c r="L29" s="393"/>
      <c r="M29" s="393"/>
      <c r="N29" s="393"/>
      <c r="O29" s="390"/>
    </row>
    <row r="30" spans="1:15" s="269" customFormat="1" ht="56.25" x14ac:dyDescent="0.25">
      <c r="A30" s="399">
        <v>1</v>
      </c>
      <c r="B30" s="465" t="s">
        <v>1033</v>
      </c>
      <c r="C30" s="450" t="s">
        <v>1043</v>
      </c>
      <c r="D30" s="466" t="s">
        <v>1044</v>
      </c>
      <c r="E30" s="450" t="s">
        <v>997</v>
      </c>
      <c r="F30" s="452" t="s">
        <v>1049</v>
      </c>
      <c r="H30" s="125"/>
      <c r="I30" s="393">
        <v>1</v>
      </c>
      <c r="J30" s="393"/>
      <c r="K30" s="393"/>
      <c r="L30" s="393"/>
      <c r="M30" s="393"/>
      <c r="N30" s="393"/>
      <c r="O30" s="390"/>
    </row>
    <row r="31" spans="1:15" s="269" customFormat="1" ht="56.25" x14ac:dyDescent="0.25">
      <c r="A31" s="399">
        <v>2</v>
      </c>
      <c r="B31" s="468" t="s">
        <v>601</v>
      </c>
      <c r="C31" s="469" t="s">
        <v>602</v>
      </c>
      <c r="D31" s="476" t="s">
        <v>1045</v>
      </c>
      <c r="E31" s="471" t="s">
        <v>997</v>
      </c>
      <c r="F31" s="472" t="s">
        <v>1046</v>
      </c>
      <c r="H31" s="125"/>
      <c r="I31" s="393"/>
      <c r="J31" s="393"/>
      <c r="K31" s="393"/>
      <c r="L31" s="393">
        <v>1</v>
      </c>
      <c r="M31" s="393"/>
      <c r="N31" s="393"/>
      <c r="O31" s="390"/>
    </row>
    <row r="32" spans="1:15" s="269" customFormat="1" ht="45" customHeight="1" x14ac:dyDescent="0.25">
      <c r="A32" s="440" t="s">
        <v>185</v>
      </c>
      <c r="B32" s="454" t="s">
        <v>1026</v>
      </c>
      <c r="C32" s="455"/>
      <c r="D32" s="456"/>
      <c r="E32" s="447"/>
      <c r="F32" s="457"/>
      <c r="H32" s="125"/>
      <c r="I32" s="393"/>
      <c r="J32" s="393"/>
      <c r="K32" s="393"/>
      <c r="L32" s="393"/>
      <c r="M32" s="393"/>
      <c r="N32" s="393"/>
      <c r="O32" s="390"/>
    </row>
    <row r="33" spans="1:18" s="269" customFormat="1" ht="56.25" x14ac:dyDescent="0.25">
      <c r="A33" s="460">
        <v>1</v>
      </c>
      <c r="B33" s="465" t="s">
        <v>455</v>
      </c>
      <c r="C33" s="473" t="s">
        <v>1027</v>
      </c>
      <c r="D33" s="474" t="s">
        <v>1028</v>
      </c>
      <c r="E33" s="450" t="s">
        <v>997</v>
      </c>
      <c r="F33" s="452" t="s">
        <v>1029</v>
      </c>
      <c r="H33" s="125"/>
      <c r="I33" s="393"/>
      <c r="J33" s="393"/>
      <c r="K33" s="393">
        <v>1</v>
      </c>
      <c r="L33" s="393"/>
      <c r="M33" s="393"/>
      <c r="N33" s="393"/>
      <c r="O33" s="390"/>
    </row>
    <row r="34" spans="1:18" s="271" customFormat="1" ht="75" customHeight="1" x14ac:dyDescent="0.25">
      <c r="A34" s="467">
        <v>2</v>
      </c>
      <c r="B34" s="468" t="s">
        <v>465</v>
      </c>
      <c r="C34" s="471" t="s">
        <v>983</v>
      </c>
      <c r="D34" s="476" t="s">
        <v>971</v>
      </c>
      <c r="E34" s="475" t="s">
        <v>997</v>
      </c>
      <c r="F34" s="472" t="s">
        <v>970</v>
      </c>
      <c r="H34" s="391"/>
      <c r="I34" s="393"/>
      <c r="J34" s="393"/>
      <c r="K34" s="393"/>
      <c r="L34" s="393">
        <v>1</v>
      </c>
      <c r="M34" s="393"/>
      <c r="N34" s="393"/>
      <c r="O34" s="393"/>
    </row>
    <row r="35" spans="1:18" s="269" customFormat="1" ht="45" customHeight="1" x14ac:dyDescent="0.25">
      <c r="A35" s="453" t="s">
        <v>241</v>
      </c>
      <c r="B35" s="454" t="s">
        <v>1030</v>
      </c>
      <c r="C35" s="447"/>
      <c r="D35" s="477"/>
      <c r="E35" s="447"/>
      <c r="F35" s="457"/>
      <c r="H35" s="125"/>
      <c r="I35" s="393"/>
      <c r="J35" s="393"/>
      <c r="K35" s="393"/>
      <c r="L35" s="393"/>
      <c r="M35" s="393"/>
      <c r="N35" s="393"/>
      <c r="O35" s="390"/>
    </row>
    <row r="36" spans="1:18" s="271" customFormat="1" ht="75" customHeight="1" x14ac:dyDescent="0.25">
      <c r="A36" s="460">
        <v>1</v>
      </c>
      <c r="B36" s="465" t="s">
        <v>966</v>
      </c>
      <c r="C36" s="450" t="s">
        <v>981</v>
      </c>
      <c r="D36" s="466" t="s">
        <v>974</v>
      </c>
      <c r="E36" s="450" t="s">
        <v>997</v>
      </c>
      <c r="F36" s="452" t="s">
        <v>999</v>
      </c>
      <c r="H36" s="391"/>
      <c r="I36" s="393"/>
      <c r="J36" s="393"/>
      <c r="K36" s="393"/>
      <c r="L36" s="393"/>
      <c r="M36" s="393"/>
      <c r="N36" s="393"/>
      <c r="O36" s="393"/>
    </row>
    <row r="37" spans="1:18" s="271" customFormat="1" ht="99" customHeight="1" x14ac:dyDescent="0.25">
      <c r="A37" s="467">
        <v>2</v>
      </c>
      <c r="B37" s="468" t="s">
        <v>545</v>
      </c>
      <c r="C37" s="469" t="s">
        <v>546</v>
      </c>
      <c r="D37" s="470" t="s">
        <v>547</v>
      </c>
      <c r="E37" s="471" t="s">
        <v>997</v>
      </c>
      <c r="F37" s="472" t="s">
        <v>547</v>
      </c>
      <c r="H37" s="391"/>
      <c r="I37" s="393"/>
      <c r="J37" s="393"/>
      <c r="K37" s="393"/>
      <c r="L37" s="393"/>
      <c r="M37" s="393"/>
      <c r="N37" s="393"/>
      <c r="O37" s="393">
        <v>1</v>
      </c>
    </row>
    <row r="38" spans="1:18" s="271" customFormat="1" ht="45" customHeight="1" x14ac:dyDescent="0.25">
      <c r="A38" s="453" t="s">
        <v>271</v>
      </c>
      <c r="B38" s="454" t="s">
        <v>1031</v>
      </c>
      <c r="C38" s="462"/>
      <c r="D38" s="463"/>
      <c r="E38" s="439"/>
      <c r="F38" s="464"/>
      <c r="H38" s="391"/>
      <c r="I38" s="393"/>
      <c r="J38" s="393"/>
      <c r="K38" s="393"/>
      <c r="L38" s="393"/>
      <c r="M38" s="393"/>
      <c r="N38" s="393"/>
      <c r="O38" s="393"/>
    </row>
    <row r="39" spans="1:18" s="271" customFormat="1" ht="75" customHeight="1" x14ac:dyDescent="0.25">
      <c r="A39" s="460">
        <v>1</v>
      </c>
      <c r="B39" s="465" t="s">
        <v>669</v>
      </c>
      <c r="C39" s="450" t="s">
        <v>982</v>
      </c>
      <c r="D39" s="466" t="s">
        <v>967</v>
      </c>
      <c r="E39" s="450" t="s">
        <v>997</v>
      </c>
      <c r="F39" s="452" t="s">
        <v>975</v>
      </c>
      <c r="H39" s="391"/>
      <c r="I39" s="393"/>
      <c r="J39" s="393"/>
      <c r="K39" s="393"/>
      <c r="L39" s="393"/>
      <c r="M39" s="393"/>
      <c r="N39" s="393"/>
      <c r="O39" s="393"/>
    </row>
    <row r="40" spans="1:18" s="271" customFormat="1" ht="75" customHeight="1" x14ac:dyDescent="0.25">
      <c r="A40" s="467">
        <v>2</v>
      </c>
      <c r="B40" s="468" t="s">
        <v>672</v>
      </c>
      <c r="C40" s="469" t="s">
        <v>673</v>
      </c>
      <c r="D40" s="470" t="s">
        <v>798</v>
      </c>
      <c r="E40" s="475" t="s">
        <v>997</v>
      </c>
      <c r="F40" s="472" t="s">
        <v>798</v>
      </c>
      <c r="H40" s="391"/>
      <c r="I40" s="393"/>
      <c r="J40" s="393"/>
      <c r="K40" s="393"/>
      <c r="L40" s="393"/>
      <c r="M40" s="393"/>
      <c r="N40" s="393"/>
      <c r="O40" s="393">
        <v>1</v>
      </c>
    </row>
    <row r="41" spans="1:18" s="271" customFormat="1" ht="45" customHeight="1" x14ac:dyDescent="0.25">
      <c r="A41" s="445" t="s">
        <v>319</v>
      </c>
      <c r="B41" s="442" t="s">
        <v>1032</v>
      </c>
      <c r="C41" s="441"/>
      <c r="D41" s="443"/>
      <c r="E41" s="444"/>
      <c r="F41" s="446"/>
      <c r="H41" s="391"/>
      <c r="I41" s="393"/>
      <c r="J41" s="393"/>
      <c r="K41" s="393"/>
      <c r="L41" s="393"/>
      <c r="M41" s="393"/>
      <c r="N41" s="393"/>
      <c r="O41" s="393"/>
    </row>
    <row r="42" spans="1:18" s="271" customFormat="1" ht="75" customHeight="1" x14ac:dyDescent="0.25">
      <c r="A42" s="397">
        <v>1</v>
      </c>
      <c r="B42" s="465" t="s">
        <v>875</v>
      </c>
      <c r="C42" s="450" t="s">
        <v>1047</v>
      </c>
      <c r="D42" s="466" t="s">
        <v>1044</v>
      </c>
      <c r="E42" s="450" t="s">
        <v>997</v>
      </c>
      <c r="F42" s="452" t="s">
        <v>1048</v>
      </c>
      <c r="H42" s="391"/>
      <c r="I42" s="393"/>
      <c r="J42" s="393"/>
      <c r="K42" s="393">
        <v>1</v>
      </c>
      <c r="L42" s="393"/>
      <c r="M42" s="393"/>
      <c r="N42" s="393"/>
      <c r="O42" s="393"/>
    </row>
    <row r="43" spans="1:18" s="64" customFormat="1" ht="99" customHeight="1" x14ac:dyDescent="0.25">
      <c r="A43" s="399">
        <v>2</v>
      </c>
      <c r="B43" s="468" t="s">
        <v>595</v>
      </c>
      <c r="C43" s="471" t="s">
        <v>992</v>
      </c>
      <c r="D43" s="476" t="s">
        <v>991</v>
      </c>
      <c r="E43" s="475" t="s">
        <v>997</v>
      </c>
      <c r="F43" s="472" t="s">
        <v>993</v>
      </c>
      <c r="H43" s="391"/>
      <c r="I43" s="393"/>
      <c r="J43" s="393"/>
      <c r="K43" s="393"/>
      <c r="L43" s="393">
        <v>1</v>
      </c>
      <c r="M43" s="393"/>
      <c r="N43" s="393"/>
      <c r="O43" s="393"/>
    </row>
    <row r="44" spans="1:18" ht="15" customHeight="1" x14ac:dyDescent="0.25">
      <c r="A44" s="358"/>
      <c r="B44" s="359"/>
      <c r="C44" s="358"/>
      <c r="D44" s="368"/>
      <c r="E44" s="358"/>
      <c r="F44" s="361"/>
    </row>
    <row r="45" spans="1:18" s="271" customFormat="1" ht="18.95" customHeight="1" x14ac:dyDescent="0.25">
      <c r="A45" s="64"/>
      <c r="C45" s="382" t="s">
        <v>984</v>
      </c>
      <c r="D45" s="383">
        <f>P12</f>
        <v>20</v>
      </c>
      <c r="E45" s="64"/>
      <c r="F45" s="384"/>
      <c r="G45" s="64"/>
      <c r="H45" s="392"/>
      <c r="I45" s="393"/>
      <c r="J45" s="393"/>
      <c r="K45" s="393"/>
      <c r="L45" s="393"/>
      <c r="M45" s="393"/>
      <c r="N45" s="393"/>
      <c r="O45" s="393"/>
      <c r="P45" s="64"/>
      <c r="Q45" s="64"/>
      <c r="R45" s="64"/>
    </row>
    <row r="46" spans="1:18" s="271" customFormat="1" ht="18.95" customHeight="1" x14ac:dyDescent="0.25">
      <c r="A46" s="64"/>
      <c r="B46" s="382" t="s">
        <v>740</v>
      </c>
      <c r="C46" s="273" t="s">
        <v>985</v>
      </c>
      <c r="D46" s="385">
        <f>SUM(H12:K12)</f>
        <v>8</v>
      </c>
      <c r="E46" s="64"/>
      <c r="F46" s="279"/>
      <c r="G46" s="64"/>
      <c r="H46" s="392"/>
      <c r="I46" s="393"/>
      <c r="J46" s="393"/>
      <c r="K46" s="393"/>
      <c r="L46" s="393"/>
      <c r="M46" s="393"/>
      <c r="N46" s="393"/>
      <c r="O46" s="393"/>
      <c r="P46" s="64"/>
      <c r="Q46" s="64"/>
      <c r="R46" s="64"/>
    </row>
    <row r="47" spans="1:18" s="271" customFormat="1" ht="18.95" customHeight="1" x14ac:dyDescent="0.25">
      <c r="A47" s="64"/>
      <c r="B47" s="382"/>
      <c r="C47" s="274" t="s">
        <v>1057</v>
      </c>
      <c r="D47" s="385"/>
      <c r="E47" s="64"/>
      <c r="F47" s="279"/>
      <c r="G47" s="64"/>
      <c r="H47" s="392"/>
      <c r="I47" s="393"/>
      <c r="J47" s="393"/>
      <c r="K47" s="393"/>
      <c r="L47" s="393"/>
      <c r="M47" s="393"/>
      <c r="N47" s="393"/>
      <c r="O47" s="393"/>
      <c r="P47" s="64"/>
      <c r="Q47" s="64"/>
      <c r="R47" s="64"/>
    </row>
    <row r="48" spans="1:18" s="271" customFormat="1" ht="18.95" customHeight="1" x14ac:dyDescent="0.25">
      <c r="A48" s="64"/>
      <c r="B48" s="269"/>
      <c r="C48" s="273" t="s">
        <v>986</v>
      </c>
      <c r="D48" s="385">
        <f>L12</f>
        <v>3</v>
      </c>
      <c r="E48" s="64"/>
      <c r="F48" s="279"/>
      <c r="G48" s="64"/>
      <c r="H48" s="392"/>
      <c r="I48" s="393"/>
      <c r="J48" s="393"/>
      <c r="K48" s="393"/>
      <c r="L48" s="393"/>
      <c r="M48" s="393"/>
      <c r="N48" s="393"/>
      <c r="O48" s="393"/>
      <c r="P48" s="64"/>
      <c r="Q48" s="64"/>
      <c r="R48" s="64"/>
    </row>
    <row r="49" spans="1:18" s="271" customFormat="1" ht="18.95" customHeight="1" x14ac:dyDescent="0.25">
      <c r="A49" s="64"/>
      <c r="B49" s="269"/>
      <c r="C49" s="273" t="s">
        <v>987</v>
      </c>
      <c r="D49" s="385">
        <f>M12</f>
        <v>6</v>
      </c>
      <c r="E49" s="64"/>
      <c r="F49" s="277"/>
      <c r="G49" s="64"/>
      <c r="H49" s="392"/>
      <c r="I49" s="393"/>
      <c r="J49" s="393"/>
      <c r="K49" s="393"/>
      <c r="L49" s="393"/>
      <c r="M49" s="393"/>
      <c r="N49" s="393"/>
      <c r="O49" s="393"/>
      <c r="P49" s="64"/>
      <c r="Q49" s="64"/>
      <c r="R49" s="64"/>
    </row>
    <row r="50" spans="1:18" s="271" customFormat="1" ht="18.95" customHeight="1" x14ac:dyDescent="0.25">
      <c r="A50" s="64"/>
      <c r="B50" s="269"/>
      <c r="C50" s="273" t="s">
        <v>988</v>
      </c>
      <c r="D50" s="385">
        <f>O12</f>
        <v>2</v>
      </c>
      <c r="E50" s="64"/>
      <c r="F50" s="279"/>
      <c r="G50" s="64"/>
      <c r="H50" s="392"/>
      <c r="I50" s="393"/>
      <c r="J50" s="393"/>
      <c r="K50" s="393"/>
      <c r="L50" s="393"/>
      <c r="M50" s="393"/>
      <c r="N50" s="393"/>
      <c r="O50" s="393"/>
      <c r="P50" s="64"/>
      <c r="Q50" s="64"/>
      <c r="R50" s="64"/>
    </row>
    <row r="52" spans="1:18" x14ac:dyDescent="0.25">
      <c r="B52" s="496" t="s">
        <v>1053</v>
      </c>
      <c r="C52" s="496"/>
      <c r="E52" s="496" t="s">
        <v>1054</v>
      </c>
      <c r="F52" s="496"/>
    </row>
    <row r="53" spans="1:18" ht="18.95" customHeight="1" x14ac:dyDescent="0.25">
      <c r="B53" s="356"/>
      <c r="C53" s="364"/>
      <c r="D53" s="356"/>
      <c r="E53" s="497" t="s">
        <v>1055</v>
      </c>
      <c r="F53" s="497"/>
    </row>
    <row r="54" spans="1:18" ht="18.95" customHeight="1" x14ac:dyDescent="0.25">
      <c r="B54" s="364"/>
      <c r="C54" s="369"/>
      <c r="D54" s="356"/>
    </row>
    <row r="55" spans="1:18" ht="18.95" customHeight="1" x14ac:dyDescent="0.25">
      <c r="C55" s="371"/>
      <c r="D55" s="356"/>
    </row>
    <row r="56" spans="1:18" ht="18.95" customHeight="1" x14ac:dyDescent="0.25">
      <c r="C56" s="372"/>
      <c r="D56" s="356"/>
    </row>
    <row r="57" spans="1:18" ht="18.95" customHeight="1" x14ac:dyDescent="0.25">
      <c r="C57" s="372"/>
      <c r="D57" s="356"/>
    </row>
    <row r="58" spans="1:18" ht="18.95" customHeight="1" x14ac:dyDescent="0.25">
      <c r="C58" s="371"/>
      <c r="D58" s="356"/>
      <c r="E58" s="498" t="s">
        <v>17</v>
      </c>
      <c r="F58" s="498"/>
    </row>
    <row r="59" spans="1:18" ht="18.95" customHeight="1" x14ac:dyDescent="0.25">
      <c r="C59" s="369"/>
      <c r="D59" s="356"/>
    </row>
    <row r="60" spans="1:18" ht="18.95" customHeight="1" x14ac:dyDescent="0.25">
      <c r="C60" s="369"/>
      <c r="D60" s="356"/>
      <c r="E60" s="496" t="s">
        <v>1056</v>
      </c>
      <c r="F60" s="496"/>
    </row>
    <row r="61" spans="1:18" ht="18.95" customHeight="1" x14ac:dyDescent="0.25">
      <c r="C61" s="369"/>
      <c r="D61" s="356"/>
    </row>
    <row r="62" spans="1:18" ht="18.95" customHeight="1" x14ac:dyDescent="0.25">
      <c r="C62" s="369"/>
      <c r="D62" s="356"/>
      <c r="F62" s="370"/>
    </row>
    <row r="65" spans="5:6" ht="18.75" x14ac:dyDescent="0.25">
      <c r="E65" s="498" t="s">
        <v>966</v>
      </c>
      <c r="F65" s="498"/>
    </row>
  </sheetData>
  <mergeCells count="10">
    <mergeCell ref="E53:F53"/>
    <mergeCell ref="E58:F58"/>
    <mergeCell ref="E60:F60"/>
    <mergeCell ref="E65:F65"/>
    <mergeCell ref="A5:F5"/>
    <mergeCell ref="A1:F1"/>
    <mergeCell ref="A2:F2"/>
    <mergeCell ref="A3:F3"/>
    <mergeCell ref="B52:C52"/>
    <mergeCell ref="E52:F52"/>
  </mergeCells>
  <phoneticPr fontId="31" type="noConversion"/>
  <printOptions horizontalCentered="1"/>
  <pageMargins left="0.23622047244094491" right="0.23622047244094491" top="0.59055118110236227" bottom="0.59055118110236227" header="0.39370078740157483" footer="0.3937007874015748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workbookViewId="0">
      <selection activeCell="A11" sqref="A11:B11"/>
    </sheetView>
  </sheetViews>
  <sheetFormatPr defaultRowHeight="18.75" x14ac:dyDescent="0.3"/>
  <cols>
    <col min="1" max="1" width="6.7109375" style="407" customWidth="1"/>
    <col min="2" max="2" width="32.7109375" style="407" customWidth="1"/>
    <col min="3" max="3" width="22.7109375" style="407" customWidth="1"/>
    <col min="4" max="4" width="39.7109375" style="407" customWidth="1"/>
    <col min="5" max="5" width="51.7109375" style="407" customWidth="1"/>
    <col min="6" max="16384" width="9.140625" style="407"/>
  </cols>
  <sheetData>
    <row r="1" spans="1:15" s="430" customFormat="1" ht="24.95" customHeight="1" thickBot="1" x14ac:dyDescent="0.3">
      <c r="A1" s="430" t="s">
        <v>1013</v>
      </c>
      <c r="B1" s="431"/>
      <c r="C1" s="432"/>
      <c r="D1" s="432"/>
      <c r="E1" s="432"/>
    </row>
    <row r="2" spans="1:15" s="396" customFormat="1" ht="35.1" customHeight="1" thickTop="1" x14ac:dyDescent="0.25">
      <c r="A2" s="425" t="s">
        <v>3</v>
      </c>
      <c r="B2" s="426" t="s">
        <v>4</v>
      </c>
      <c r="C2" s="427" t="s">
        <v>1015</v>
      </c>
      <c r="D2" s="427" t="s">
        <v>1016</v>
      </c>
      <c r="E2" s="428" t="s">
        <v>1017</v>
      </c>
    </row>
    <row r="3" spans="1:15" s="8" customFormat="1" ht="56.25" x14ac:dyDescent="0.25">
      <c r="A3" s="408">
        <v>1</v>
      </c>
      <c r="B3" s="409" t="s">
        <v>1003</v>
      </c>
      <c r="C3" s="410" t="s">
        <v>1004</v>
      </c>
      <c r="D3" s="411" t="s">
        <v>997</v>
      </c>
      <c r="E3" s="412" t="s">
        <v>1005</v>
      </c>
    </row>
    <row r="4" spans="1:15" s="8" customFormat="1" ht="56.25" x14ac:dyDescent="0.25">
      <c r="A4" s="413">
        <f>A3+1</f>
        <v>2</v>
      </c>
      <c r="B4" s="414" t="s">
        <v>1006</v>
      </c>
      <c r="C4" s="415" t="s">
        <v>1007</v>
      </c>
      <c r="D4" s="416" t="s">
        <v>997</v>
      </c>
      <c r="E4" s="417" t="s">
        <v>1051</v>
      </c>
    </row>
    <row r="5" spans="1:15" s="8" customFormat="1" ht="56.25" x14ac:dyDescent="0.25">
      <c r="A5" s="408">
        <v>3</v>
      </c>
      <c r="B5" s="414" t="s">
        <v>1050</v>
      </c>
      <c r="C5" s="415" t="s">
        <v>1007</v>
      </c>
      <c r="D5" s="416" t="s">
        <v>997</v>
      </c>
      <c r="E5" s="417" t="s">
        <v>1051</v>
      </c>
    </row>
    <row r="6" spans="1:15" s="8" customFormat="1" ht="56.25" x14ac:dyDescent="0.25">
      <c r="A6" s="413">
        <v>4</v>
      </c>
      <c r="B6" s="414" t="s">
        <v>1008</v>
      </c>
      <c r="C6" s="415"/>
      <c r="D6" s="416" t="s">
        <v>997</v>
      </c>
      <c r="E6" s="417" t="s">
        <v>1052</v>
      </c>
    </row>
    <row r="7" spans="1:15" s="8" customFormat="1" ht="56.25" x14ac:dyDescent="0.25">
      <c r="A7" s="408">
        <v>5</v>
      </c>
      <c r="B7" s="414" t="s">
        <v>1009</v>
      </c>
      <c r="C7" s="415"/>
      <c r="D7" s="416" t="s">
        <v>997</v>
      </c>
      <c r="E7" s="417" t="s">
        <v>1010</v>
      </c>
    </row>
    <row r="8" spans="1:15" s="8" customFormat="1" ht="56.25" x14ac:dyDescent="0.25">
      <c r="A8" s="413">
        <f t="shared" ref="A8" si="0">A7+1</f>
        <v>6</v>
      </c>
      <c r="B8" s="414" t="s">
        <v>1011</v>
      </c>
      <c r="C8" s="415"/>
      <c r="D8" s="416" t="s">
        <v>997</v>
      </c>
      <c r="E8" s="417" t="s">
        <v>1010</v>
      </c>
    </row>
    <row r="9" spans="1:15" s="8" customFormat="1" ht="57" thickBot="1" x14ac:dyDescent="0.3">
      <c r="A9" s="408">
        <v>7</v>
      </c>
      <c r="B9" s="418" t="s">
        <v>1012</v>
      </c>
      <c r="C9" s="419"/>
      <c r="D9" s="420" t="s">
        <v>997</v>
      </c>
      <c r="E9" s="421" t="s">
        <v>1010</v>
      </c>
    </row>
    <row r="10" spans="1:15" s="363" customFormat="1" ht="24.95" customHeight="1" thickTop="1" x14ac:dyDescent="0.3">
      <c r="A10" s="362"/>
      <c r="C10" s="378"/>
      <c r="E10" s="424" t="s">
        <v>990</v>
      </c>
      <c r="F10" s="423"/>
      <c r="H10" s="386"/>
      <c r="I10" s="353"/>
      <c r="J10" s="353"/>
      <c r="K10" s="353"/>
      <c r="L10" s="353"/>
      <c r="M10" s="353"/>
      <c r="N10" s="353"/>
      <c r="O10" s="353"/>
    </row>
    <row r="11" spans="1:15" s="269" customFormat="1" ht="42" customHeight="1" x14ac:dyDescent="0.25">
      <c r="A11" s="483" t="s">
        <v>989</v>
      </c>
      <c r="B11" s="483"/>
      <c r="C11" s="484" t="s">
        <v>1018</v>
      </c>
      <c r="D11" s="484"/>
      <c r="E11" s="395" t="s">
        <v>1014</v>
      </c>
      <c r="F11" s="422"/>
      <c r="H11" s="125"/>
      <c r="I11" s="390"/>
      <c r="J11" s="390"/>
      <c r="K11" s="390"/>
      <c r="L11" s="390"/>
      <c r="M11" s="390"/>
      <c r="N11" s="390"/>
      <c r="O11" s="390"/>
    </row>
  </sheetData>
  <mergeCells count="2">
    <mergeCell ref="A11:B11"/>
    <mergeCell ref="C11:D11"/>
  </mergeCells>
  <printOptions horizontalCentered="1"/>
  <pageMargins left="0.23622047244094491" right="0.23622047244094491" top="0.78740157480314965" bottom="0.59055118110236227" header="0.31496062992125984" footer="0.31496062992125984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18" sqref="E18"/>
    </sheetView>
  </sheetViews>
  <sheetFormatPr defaultRowHeight="15.75" x14ac:dyDescent="0.25"/>
  <cols>
    <col min="1" max="1" width="6.7109375" style="499" customWidth="1"/>
    <col min="2" max="2" width="30.7109375" style="499" customWidth="1"/>
    <col min="3" max="3" width="18.28515625" style="499" customWidth="1"/>
    <col min="4" max="4" width="14.85546875" style="499" customWidth="1"/>
    <col min="5" max="5" width="39.85546875" style="499" customWidth="1"/>
    <col min="6" max="6" width="40.85546875" style="499" customWidth="1"/>
    <col min="7" max="16384" width="9.140625" style="499"/>
  </cols>
  <sheetData>
    <row r="1" spans="1:6" s="499" customFormat="1" x14ac:dyDescent="0.25">
      <c r="A1" s="501"/>
      <c r="B1" s="503"/>
      <c r="C1" s="501"/>
      <c r="D1" s="502"/>
      <c r="E1" s="501"/>
      <c r="F1" s="500"/>
    </row>
    <row r="2" spans="1:6" s="499" customFormat="1" x14ac:dyDescent="0.25">
      <c r="A2" s="501"/>
      <c r="B2" s="508" t="s">
        <v>1053</v>
      </c>
      <c r="C2" s="508"/>
      <c r="D2" s="502"/>
      <c r="E2" s="508" t="s">
        <v>1054</v>
      </c>
      <c r="F2" s="508"/>
    </row>
    <row r="3" spans="1:6" s="499" customFormat="1" x14ac:dyDescent="0.25">
      <c r="A3" s="501"/>
      <c r="B3" s="506"/>
      <c r="C3" s="511"/>
      <c r="D3" s="506"/>
      <c r="E3" s="512" t="s">
        <v>1055</v>
      </c>
      <c r="F3" s="512"/>
    </row>
    <row r="4" spans="1:6" s="499" customFormat="1" x14ac:dyDescent="0.25">
      <c r="A4" s="501"/>
      <c r="B4" s="511"/>
      <c r="C4" s="507"/>
      <c r="D4" s="506"/>
      <c r="E4" s="501"/>
      <c r="F4" s="500"/>
    </row>
    <row r="5" spans="1:6" s="499" customFormat="1" x14ac:dyDescent="0.25">
      <c r="A5" s="501"/>
      <c r="B5" s="503"/>
      <c r="C5" s="509"/>
      <c r="D5" s="506"/>
      <c r="E5" s="501"/>
      <c r="F5" s="500"/>
    </row>
    <row r="6" spans="1:6" s="499" customFormat="1" x14ac:dyDescent="0.25">
      <c r="A6" s="501"/>
      <c r="B6" s="503"/>
      <c r="C6" s="510"/>
      <c r="D6" s="506"/>
      <c r="E6" s="501"/>
      <c r="F6" s="500"/>
    </row>
    <row r="7" spans="1:6" s="499" customFormat="1" x14ac:dyDescent="0.25">
      <c r="A7" s="501"/>
      <c r="B7" s="503"/>
      <c r="C7" s="510"/>
      <c r="D7" s="506"/>
      <c r="E7" s="501"/>
      <c r="F7" s="500"/>
    </row>
    <row r="8" spans="1:6" s="499" customFormat="1" ht="18.75" x14ac:dyDescent="0.25">
      <c r="A8" s="501"/>
      <c r="B8" s="503"/>
      <c r="C8" s="509"/>
      <c r="D8" s="506"/>
      <c r="E8" s="504" t="s">
        <v>17</v>
      </c>
      <c r="F8" s="504"/>
    </row>
    <row r="9" spans="1:6" s="499" customFormat="1" x14ac:dyDescent="0.25">
      <c r="A9" s="501"/>
      <c r="B9" s="503"/>
      <c r="C9" s="507"/>
      <c r="D9" s="506"/>
      <c r="E9" s="501"/>
      <c r="F9" s="500"/>
    </row>
    <row r="10" spans="1:6" s="499" customFormat="1" x14ac:dyDescent="0.25">
      <c r="A10" s="501"/>
      <c r="B10" s="503"/>
      <c r="C10" s="507"/>
      <c r="D10" s="506"/>
      <c r="E10" s="508" t="s">
        <v>1056</v>
      </c>
      <c r="F10" s="508"/>
    </row>
    <row r="11" spans="1:6" s="499" customFormat="1" x14ac:dyDescent="0.25">
      <c r="A11" s="501"/>
      <c r="B11" s="503"/>
      <c r="C11" s="507"/>
      <c r="D11" s="506"/>
      <c r="E11" s="501"/>
      <c r="F11" s="500"/>
    </row>
    <row r="12" spans="1:6" s="499" customFormat="1" x14ac:dyDescent="0.25">
      <c r="A12" s="501"/>
      <c r="B12" s="503"/>
      <c r="C12" s="507"/>
      <c r="D12" s="506"/>
      <c r="E12" s="501"/>
      <c r="F12" s="505"/>
    </row>
    <row r="13" spans="1:6" s="499" customFormat="1" x14ac:dyDescent="0.25">
      <c r="A13" s="501"/>
      <c r="B13" s="503"/>
      <c r="C13" s="501"/>
      <c r="D13" s="502"/>
      <c r="E13" s="501"/>
      <c r="F13" s="500"/>
    </row>
    <row r="14" spans="1:6" s="499" customFormat="1" x14ac:dyDescent="0.25">
      <c r="A14" s="501"/>
      <c r="B14" s="503"/>
      <c r="C14" s="501"/>
      <c r="D14" s="502"/>
      <c r="E14" s="501"/>
      <c r="F14" s="500"/>
    </row>
    <row r="15" spans="1:6" s="499" customFormat="1" ht="18.75" x14ac:dyDescent="0.25">
      <c r="A15" s="501"/>
      <c r="B15" s="503"/>
      <c r="C15" s="501"/>
      <c r="D15" s="502"/>
      <c r="E15" s="504" t="s">
        <v>966</v>
      </c>
      <c r="F15" s="504"/>
    </row>
    <row r="16" spans="1:6" s="499" customFormat="1" x14ac:dyDescent="0.25">
      <c r="A16" s="501"/>
      <c r="B16" s="503"/>
      <c r="C16" s="501"/>
      <c r="D16" s="502"/>
      <c r="E16" s="501"/>
      <c r="F16" s="500"/>
    </row>
    <row r="17" spans="1:6" s="499" customFormat="1" x14ac:dyDescent="0.25">
      <c r="A17" s="501"/>
      <c r="B17" s="503"/>
      <c r="C17" s="501"/>
      <c r="D17" s="502"/>
      <c r="E17" s="501"/>
      <c r="F17" s="500"/>
    </row>
  </sheetData>
  <mergeCells count="6">
    <mergeCell ref="B2:C2"/>
    <mergeCell ref="E2:F2"/>
    <mergeCell ref="E3:F3"/>
    <mergeCell ref="E8:F8"/>
    <mergeCell ref="E10:F10"/>
    <mergeCell ref="E15:F15"/>
  </mergeCells>
  <pageMargins left="0.35" right="0.2" top="0.69" bottom="0.75" header="0.2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2"/>
  <sheetViews>
    <sheetView topLeftCell="A14" zoomScale="83" zoomScaleNormal="83" workbookViewId="0">
      <pane ySplit="2" topLeftCell="A50" activePane="bottomLeft" state="frozen"/>
      <selection activeCell="A14" sqref="A14"/>
      <selection pane="bottomLeft" activeCell="AG50" sqref="AG50"/>
    </sheetView>
  </sheetViews>
  <sheetFormatPr defaultColWidth="9.140625" defaultRowHeight="15" x14ac:dyDescent="0.25"/>
  <cols>
    <col min="1" max="1" width="6.28515625" style="61" customWidth="1"/>
    <col min="2" max="2" width="3.5703125" style="61" customWidth="1"/>
    <col min="3" max="3" width="25.7109375" style="209" customWidth="1"/>
    <col min="4" max="4" width="18.7109375" style="61" customWidth="1"/>
    <col min="5" max="5" width="11.7109375" style="61" customWidth="1"/>
    <col min="6" max="6" width="30.28515625" style="210" customWidth="1"/>
    <col min="7" max="7" width="30.7109375" style="61" hidden="1" customWidth="1"/>
    <col min="8" max="8" width="16.5703125" style="211" customWidth="1"/>
    <col min="9" max="9" width="11.5703125" style="211" customWidth="1"/>
    <col min="10" max="10" width="12.5703125" style="211" customWidth="1"/>
    <col min="11" max="11" width="9.5703125" style="211" customWidth="1"/>
    <col min="12" max="12" width="3.7109375" style="1" customWidth="1"/>
    <col min="13" max="13" width="5.5703125" style="2" customWidth="1"/>
    <col min="14" max="14" width="5.5703125" style="162" customWidth="1"/>
    <col min="15" max="15" width="5.5703125" style="61" customWidth="1"/>
    <col min="16" max="16" width="5.5703125" style="112" customWidth="1"/>
    <col min="17" max="17" width="5.5703125" style="123" customWidth="1"/>
    <col min="18" max="18" width="5.5703125" style="5" customWidth="1"/>
    <col min="19" max="30" width="7.7109375" style="2" hidden="1" customWidth="1"/>
    <col min="31" max="31" width="6.7109375" style="317" bestFit="1" customWidth="1"/>
    <col min="32" max="16384" width="9.140625" style="1"/>
  </cols>
  <sheetData>
    <row r="1" spans="1:31" s="7" customFormat="1" ht="18.95" customHeight="1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67"/>
      <c r="J1" s="67"/>
      <c r="K1" s="67"/>
      <c r="M1" s="14"/>
      <c r="N1" s="161"/>
      <c r="O1" s="60"/>
      <c r="P1" s="111"/>
      <c r="Q1" s="122"/>
      <c r="R1" s="14"/>
      <c r="S1" s="34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6"/>
    </row>
    <row r="2" spans="1:31" s="7" customFormat="1" ht="18.95" customHeight="1" x14ac:dyDescent="0.25">
      <c r="A2" s="488" t="s">
        <v>1</v>
      </c>
      <c r="B2" s="488"/>
      <c r="C2" s="488"/>
      <c r="D2" s="488"/>
      <c r="E2" s="488"/>
      <c r="F2" s="488"/>
      <c r="G2" s="488"/>
      <c r="H2" s="488"/>
      <c r="I2" s="63"/>
      <c r="J2" s="63"/>
      <c r="K2" s="63"/>
      <c r="L2" s="12"/>
      <c r="M2" s="14"/>
      <c r="N2" s="161"/>
      <c r="O2" s="60"/>
      <c r="P2" s="111"/>
      <c r="Q2" s="122"/>
      <c r="R2" s="14"/>
      <c r="S2" s="34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6"/>
    </row>
    <row r="3" spans="1:31" s="7" customFormat="1" ht="9" customHeight="1" x14ac:dyDescent="0.25">
      <c r="A3" s="489" t="s">
        <v>745</v>
      </c>
      <c r="B3" s="489"/>
      <c r="C3" s="489"/>
      <c r="D3" s="489"/>
      <c r="E3" s="489"/>
      <c r="F3" s="489"/>
      <c r="G3" s="489"/>
      <c r="H3" s="489"/>
      <c r="I3" s="208"/>
      <c r="J3" s="208"/>
      <c r="K3" s="208"/>
      <c r="L3" s="13"/>
      <c r="M3" s="14"/>
      <c r="N3" s="161"/>
      <c r="O3" s="60"/>
      <c r="P3" s="111"/>
      <c r="Q3" s="122"/>
      <c r="R3" s="14"/>
      <c r="S3" s="34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6"/>
    </row>
    <row r="4" spans="1:31" ht="18.95" customHeight="1" x14ac:dyDescent="0.25"/>
    <row r="5" spans="1:31" s="10" customFormat="1" ht="18.95" customHeight="1" x14ac:dyDescent="0.25">
      <c r="A5" s="490" t="s">
        <v>744</v>
      </c>
      <c r="B5" s="490"/>
      <c r="C5" s="490"/>
      <c r="D5" s="490"/>
      <c r="E5" s="490"/>
      <c r="F5" s="490"/>
      <c r="G5" s="490"/>
      <c r="H5" s="490"/>
      <c r="I5" s="212"/>
      <c r="J5" s="212"/>
      <c r="K5" s="212"/>
      <c r="M5" s="11"/>
      <c r="N5" s="163"/>
      <c r="O5" s="62"/>
      <c r="P5" s="113"/>
      <c r="Q5" s="124"/>
      <c r="R5" s="126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350"/>
    </row>
    <row r="6" spans="1:31" ht="18.95" customHeight="1" x14ac:dyDescent="0.25"/>
    <row r="7" spans="1:31" s="9" customFormat="1" ht="18.95" customHeight="1" x14ac:dyDescent="0.25">
      <c r="A7" s="488" t="s">
        <v>775</v>
      </c>
      <c r="B7" s="488"/>
      <c r="C7" s="488"/>
      <c r="D7" s="488"/>
      <c r="E7" s="488"/>
      <c r="F7" s="488"/>
      <c r="G7" s="488"/>
      <c r="H7" s="488"/>
      <c r="I7" s="63"/>
      <c r="J7" s="63"/>
      <c r="K7" s="63"/>
      <c r="M7" s="70"/>
      <c r="N7" s="164"/>
      <c r="O7" s="63"/>
      <c r="P7" s="114"/>
      <c r="Q7" s="125"/>
      <c r="R7" s="70"/>
      <c r="S7" s="16"/>
      <c r="T7" s="348"/>
      <c r="U7" s="348"/>
      <c r="V7" s="348"/>
      <c r="W7" s="348"/>
      <c r="X7" s="348"/>
      <c r="Y7" s="348"/>
      <c r="Z7" s="348"/>
      <c r="AA7" s="348"/>
      <c r="AB7" s="348"/>
      <c r="AC7" s="348"/>
      <c r="AD7" s="348"/>
      <c r="AE7" s="6"/>
    </row>
    <row r="9" spans="1:31" s="8" customFormat="1" ht="18.95" customHeight="1" x14ac:dyDescent="0.25">
      <c r="A9" s="486" t="s">
        <v>776</v>
      </c>
      <c r="B9" s="486"/>
      <c r="C9" s="486"/>
      <c r="D9" s="486"/>
      <c r="E9" s="486"/>
      <c r="F9" s="486"/>
      <c r="G9" s="486"/>
      <c r="H9" s="486"/>
      <c r="I9" s="213"/>
      <c r="J9" s="213"/>
      <c r="K9" s="213"/>
      <c r="L9" s="15"/>
      <c r="M9" s="16"/>
      <c r="N9" s="165"/>
      <c r="O9" s="64"/>
      <c r="P9" s="115"/>
      <c r="Q9" s="125"/>
      <c r="R9" s="70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317"/>
    </row>
    <row r="10" spans="1:31" s="8" customFormat="1" ht="18.95" customHeight="1" x14ac:dyDescent="0.25">
      <c r="A10" s="486" t="s">
        <v>2</v>
      </c>
      <c r="B10" s="486"/>
      <c r="C10" s="486"/>
      <c r="D10" s="486"/>
      <c r="E10" s="486"/>
      <c r="F10" s="486"/>
      <c r="G10" s="486"/>
      <c r="H10" s="486"/>
      <c r="I10" s="213"/>
      <c r="J10" s="213"/>
      <c r="K10" s="213"/>
      <c r="L10" s="15"/>
      <c r="M10" s="16"/>
      <c r="N10" s="165"/>
      <c r="O10" s="64"/>
      <c r="P10" s="115"/>
      <c r="Q10" s="125"/>
      <c r="R10" s="70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317"/>
    </row>
    <row r="11" spans="1:31" s="8" customFormat="1" ht="18.95" customHeight="1" x14ac:dyDescent="0.25">
      <c r="A11" s="486" t="s">
        <v>777</v>
      </c>
      <c r="B11" s="486"/>
      <c r="C11" s="486"/>
      <c r="D11" s="486"/>
      <c r="E11" s="486"/>
      <c r="F11" s="486"/>
      <c r="G11" s="486"/>
      <c r="H11" s="486"/>
      <c r="I11" s="213"/>
      <c r="J11" s="213"/>
      <c r="K11" s="213"/>
      <c r="L11" s="15"/>
      <c r="M11" s="16"/>
      <c r="N11" s="165"/>
      <c r="O11" s="64"/>
      <c r="P11" s="115"/>
      <c r="Q11" s="125"/>
      <c r="R11" s="70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317"/>
    </row>
    <row r="12" spans="1:31" s="8" customFormat="1" ht="18.95" customHeight="1" x14ac:dyDescent="0.25">
      <c r="A12" s="486" t="s">
        <v>778</v>
      </c>
      <c r="B12" s="486"/>
      <c r="C12" s="486"/>
      <c r="D12" s="486"/>
      <c r="E12" s="486"/>
      <c r="F12" s="486"/>
      <c r="G12" s="486"/>
      <c r="H12" s="486"/>
      <c r="I12" s="213"/>
      <c r="J12" s="213"/>
      <c r="K12" s="213"/>
      <c r="L12" s="15"/>
      <c r="M12" s="16"/>
      <c r="N12" s="165"/>
      <c r="O12" s="64"/>
      <c r="P12" s="115"/>
      <c r="Q12" s="125"/>
      <c r="R12" s="70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317"/>
    </row>
    <row r="13" spans="1:31" ht="15.75" thickBot="1" x14ac:dyDescent="0.3"/>
    <row r="14" spans="1:31" s="5" customFormat="1" ht="43.5" thickTop="1" x14ac:dyDescent="0.25">
      <c r="A14" s="214" t="s">
        <v>3</v>
      </c>
      <c r="B14" s="215"/>
      <c r="C14" s="216" t="s">
        <v>4</v>
      </c>
      <c r="D14" s="217" t="s">
        <v>5</v>
      </c>
      <c r="E14" s="215" t="s">
        <v>6</v>
      </c>
      <c r="F14" s="217" t="s">
        <v>7</v>
      </c>
      <c r="G14" s="217" t="s">
        <v>743</v>
      </c>
      <c r="H14" s="218" t="s">
        <v>8</v>
      </c>
      <c r="I14" s="219" t="s">
        <v>802</v>
      </c>
      <c r="J14" s="220" t="s">
        <v>810</v>
      </c>
      <c r="K14" s="221" t="s">
        <v>811</v>
      </c>
      <c r="M14" s="6" t="s">
        <v>9</v>
      </c>
      <c r="N14" s="166" t="s">
        <v>782</v>
      </c>
      <c r="O14" s="65" t="s">
        <v>855</v>
      </c>
      <c r="P14" s="116" t="s">
        <v>10</v>
      </c>
      <c r="Q14" s="123" t="s">
        <v>856</v>
      </c>
      <c r="R14" s="5" t="s">
        <v>857</v>
      </c>
      <c r="S14" s="485" t="s">
        <v>951</v>
      </c>
      <c r="T14" s="485"/>
      <c r="U14" s="485"/>
      <c r="V14" s="485"/>
      <c r="W14" s="485"/>
      <c r="X14" s="485"/>
      <c r="Y14" s="485"/>
      <c r="Z14" s="485"/>
      <c r="AA14" s="485"/>
      <c r="AB14" s="485"/>
      <c r="AC14" s="485"/>
      <c r="AD14" s="485"/>
      <c r="AE14" s="6"/>
    </row>
    <row r="15" spans="1:31" s="7" customFormat="1" ht="36.950000000000003" customHeight="1" x14ac:dyDescent="0.25">
      <c r="A15" s="222" t="s">
        <v>15</v>
      </c>
      <c r="B15" s="155"/>
      <c r="C15" s="190" t="s">
        <v>16</v>
      </c>
      <c r="D15" s="223"/>
      <c r="E15" s="223"/>
      <c r="F15" s="224"/>
      <c r="G15" s="223"/>
      <c r="H15" s="225"/>
      <c r="I15" s="225"/>
      <c r="J15" s="225"/>
      <c r="K15" s="226"/>
      <c r="M15" s="59">
        <f>SUM($M16:$M112)</f>
        <v>6</v>
      </c>
      <c r="N15" s="167">
        <f>SUM($N16:$N112)</f>
        <v>28</v>
      </c>
      <c r="O15" s="66">
        <f>SUM($O16:$O112)</f>
        <v>1</v>
      </c>
      <c r="P15" s="117">
        <f>SUM($P16:$P112)</f>
        <v>43</v>
      </c>
      <c r="Q15" s="117">
        <f>SUM($Q16:$Q112)</f>
        <v>66</v>
      </c>
      <c r="R15" s="117">
        <f>SUM($R16:$R112)</f>
        <v>11</v>
      </c>
      <c r="S15" s="5" t="s">
        <v>941</v>
      </c>
      <c r="T15" s="5" t="s">
        <v>873</v>
      </c>
      <c r="U15" s="5" t="s">
        <v>940</v>
      </c>
      <c r="V15" s="5" t="s">
        <v>942</v>
      </c>
      <c r="W15" s="5" t="s">
        <v>943</v>
      </c>
      <c r="X15" s="5" t="s">
        <v>944</v>
      </c>
      <c r="Y15" s="5" t="s">
        <v>945</v>
      </c>
      <c r="Z15" s="5" t="s">
        <v>946</v>
      </c>
      <c r="AA15" s="5" t="s">
        <v>947</v>
      </c>
      <c r="AB15" s="5" t="s">
        <v>948</v>
      </c>
      <c r="AC15" s="5" t="s">
        <v>949</v>
      </c>
      <c r="AD15" s="5" t="s">
        <v>950</v>
      </c>
      <c r="AE15" s="6"/>
    </row>
    <row r="16" spans="1:31" ht="45" customHeight="1" x14ac:dyDescent="0.25">
      <c r="A16" s="168">
        <v>1</v>
      </c>
      <c r="B16" s="227">
        <v>1</v>
      </c>
      <c r="C16" s="189" t="s">
        <v>17</v>
      </c>
      <c r="D16" s="227" t="s">
        <v>18</v>
      </c>
      <c r="E16" s="228">
        <v>41633</v>
      </c>
      <c r="F16" s="229" t="s">
        <v>247</v>
      </c>
      <c r="G16" s="227" t="s">
        <v>19</v>
      </c>
      <c r="H16" s="230" t="s">
        <v>803</v>
      </c>
      <c r="I16" s="231" t="s">
        <v>809</v>
      </c>
      <c r="J16" s="232" t="s">
        <v>800</v>
      </c>
      <c r="K16" s="233" t="s">
        <v>812</v>
      </c>
      <c r="M16" s="2">
        <v>1</v>
      </c>
      <c r="Q16" s="123">
        <v>1</v>
      </c>
      <c r="S16" s="2">
        <v>1</v>
      </c>
    </row>
    <row r="17" spans="1:31" ht="45" customHeight="1" x14ac:dyDescent="0.25">
      <c r="A17" s="194">
        <f>$A16+1</f>
        <v>2</v>
      </c>
      <c r="B17" s="169">
        <f>$B16+1</f>
        <v>2</v>
      </c>
      <c r="C17" s="188" t="s">
        <v>20</v>
      </c>
      <c r="D17" s="174" t="s">
        <v>21</v>
      </c>
      <c r="E17" s="234" t="s">
        <v>22</v>
      </c>
      <c r="F17" s="172" t="s">
        <v>754</v>
      </c>
      <c r="G17" s="169" t="s">
        <v>19</v>
      </c>
      <c r="H17" s="173" t="s">
        <v>804</v>
      </c>
      <c r="I17" s="174" t="s">
        <v>809</v>
      </c>
      <c r="J17" s="173" t="s">
        <v>800</v>
      </c>
      <c r="K17" s="175" t="s">
        <v>812</v>
      </c>
      <c r="M17" s="2">
        <v>1</v>
      </c>
      <c r="Q17" s="123">
        <v>1</v>
      </c>
      <c r="S17" s="2">
        <v>1</v>
      </c>
      <c r="AD17" s="2">
        <v>1</v>
      </c>
      <c r="AE17" s="317" t="s">
        <v>952</v>
      </c>
    </row>
    <row r="18" spans="1:31" ht="45" customHeight="1" x14ac:dyDescent="0.25">
      <c r="A18" s="194">
        <f>$A17+1</f>
        <v>3</v>
      </c>
      <c r="B18" s="169">
        <f>$B17+1</f>
        <v>3</v>
      </c>
      <c r="C18" s="188" t="s">
        <v>23</v>
      </c>
      <c r="D18" s="169" t="s">
        <v>24</v>
      </c>
      <c r="E18" s="171">
        <v>41197</v>
      </c>
      <c r="F18" s="172" t="s">
        <v>746</v>
      </c>
      <c r="G18" s="169" t="s">
        <v>19</v>
      </c>
      <c r="H18" s="173" t="s">
        <v>804</v>
      </c>
      <c r="I18" s="174" t="s">
        <v>809</v>
      </c>
      <c r="J18" s="173" t="s">
        <v>800</v>
      </c>
      <c r="K18" s="175" t="s">
        <v>812</v>
      </c>
      <c r="M18" s="2">
        <v>1</v>
      </c>
      <c r="Q18" s="123">
        <v>1</v>
      </c>
      <c r="V18" s="2">
        <v>1</v>
      </c>
    </row>
    <row r="19" spans="1:31" ht="45" customHeight="1" x14ac:dyDescent="0.25">
      <c r="A19" s="194">
        <f>$A18+1</f>
        <v>4</v>
      </c>
      <c r="B19" s="169">
        <f>$B18+1</f>
        <v>4</v>
      </c>
      <c r="C19" s="235" t="s">
        <v>25</v>
      </c>
      <c r="D19" s="191" t="s">
        <v>26</v>
      </c>
      <c r="E19" s="236">
        <v>41169</v>
      </c>
      <c r="F19" s="237" t="s">
        <v>753</v>
      </c>
      <c r="G19" s="191" t="s">
        <v>19</v>
      </c>
      <c r="H19" s="238" t="s">
        <v>805</v>
      </c>
      <c r="I19" s="201" t="s">
        <v>809</v>
      </c>
      <c r="J19" s="200" t="s">
        <v>800</v>
      </c>
      <c r="K19" s="239" t="s">
        <v>812</v>
      </c>
      <c r="M19" s="2">
        <v>1</v>
      </c>
      <c r="Q19" s="123">
        <v>1</v>
      </c>
      <c r="U19" s="2">
        <v>1</v>
      </c>
    </row>
    <row r="20" spans="1:31" s="7" customFormat="1" ht="36.950000000000003" customHeight="1" x14ac:dyDescent="0.25">
      <c r="A20" s="222" t="s">
        <v>27</v>
      </c>
      <c r="B20" s="155"/>
      <c r="C20" s="190" t="s">
        <v>28</v>
      </c>
      <c r="D20" s="223"/>
      <c r="E20" s="240"/>
      <c r="F20" s="241"/>
      <c r="G20" s="223"/>
      <c r="H20" s="225"/>
      <c r="I20" s="225"/>
      <c r="J20" s="225"/>
      <c r="K20" s="226"/>
      <c r="M20" s="14"/>
      <c r="N20" s="161"/>
      <c r="O20" s="60"/>
      <c r="P20" s="111"/>
      <c r="Q20" s="122"/>
      <c r="R20" s="14"/>
      <c r="S20" s="34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6"/>
    </row>
    <row r="21" spans="1:31" ht="45.95" customHeight="1" x14ac:dyDescent="0.25">
      <c r="A21" s="168">
        <f>$A19+1</f>
        <v>5</v>
      </c>
      <c r="B21" s="227">
        <v>1</v>
      </c>
      <c r="C21" s="189" t="s">
        <v>29</v>
      </c>
      <c r="D21" s="227" t="s">
        <v>30</v>
      </c>
      <c r="E21" s="228">
        <v>41715</v>
      </c>
      <c r="F21" s="229" t="s">
        <v>252</v>
      </c>
      <c r="G21" s="227" t="s">
        <v>19</v>
      </c>
      <c r="H21" s="230" t="s">
        <v>807</v>
      </c>
      <c r="I21" s="231" t="s">
        <v>806</v>
      </c>
      <c r="J21" s="231" t="s">
        <v>808</v>
      </c>
      <c r="K21" s="233" t="s">
        <v>812</v>
      </c>
      <c r="O21" s="61">
        <v>1</v>
      </c>
      <c r="Q21" s="123">
        <v>1</v>
      </c>
      <c r="S21" s="2">
        <v>1</v>
      </c>
    </row>
    <row r="22" spans="1:31" ht="47.1" customHeight="1" x14ac:dyDescent="0.25">
      <c r="A22" s="168">
        <f>A21+1</f>
        <v>6</v>
      </c>
      <c r="B22" s="169">
        <f>B21+1</f>
        <v>2</v>
      </c>
      <c r="C22" s="188" t="s">
        <v>33</v>
      </c>
      <c r="D22" s="169" t="s">
        <v>34</v>
      </c>
      <c r="E22" s="171">
        <v>41715</v>
      </c>
      <c r="F22" s="172" t="s">
        <v>252</v>
      </c>
      <c r="G22" s="169" t="s">
        <v>19</v>
      </c>
      <c r="H22" s="173" t="s">
        <v>816</v>
      </c>
      <c r="I22" s="174" t="s">
        <v>813</v>
      </c>
      <c r="J22" s="174" t="s">
        <v>808</v>
      </c>
      <c r="K22" s="175" t="s">
        <v>812</v>
      </c>
      <c r="N22" s="162">
        <v>1</v>
      </c>
      <c r="Q22" s="123">
        <v>1</v>
      </c>
      <c r="S22" s="2">
        <v>1</v>
      </c>
    </row>
    <row r="23" spans="1:31" ht="45.95" customHeight="1" x14ac:dyDescent="0.25">
      <c r="A23" s="168">
        <f t="shared" ref="A23:A27" si="0">A22+1</f>
        <v>7</v>
      </c>
      <c r="B23" s="169">
        <f t="shared" ref="B23:B27" si="1">B22+1</f>
        <v>3</v>
      </c>
      <c r="C23" s="188" t="s">
        <v>31</v>
      </c>
      <c r="D23" s="169" t="s">
        <v>32</v>
      </c>
      <c r="E23" s="171">
        <v>42788</v>
      </c>
      <c r="F23" s="172" t="s">
        <v>252</v>
      </c>
      <c r="G23" s="169" t="s">
        <v>19</v>
      </c>
      <c r="H23" s="173" t="s">
        <v>816</v>
      </c>
      <c r="I23" s="174" t="s">
        <v>800</v>
      </c>
      <c r="J23" s="174" t="s">
        <v>808</v>
      </c>
      <c r="K23" s="175" t="s">
        <v>812</v>
      </c>
      <c r="P23" s="112">
        <v>1</v>
      </c>
      <c r="Q23" s="123">
        <v>1</v>
      </c>
      <c r="S23" s="2">
        <v>1</v>
      </c>
    </row>
    <row r="24" spans="1:31" ht="47.1" customHeight="1" x14ac:dyDescent="0.25">
      <c r="A24" s="281">
        <f t="shared" si="0"/>
        <v>8</v>
      </c>
      <c r="B24" s="282">
        <f t="shared" si="1"/>
        <v>4</v>
      </c>
      <c r="C24" s="247" t="s">
        <v>35</v>
      </c>
      <c r="D24" s="282" t="s">
        <v>36</v>
      </c>
      <c r="E24" s="283">
        <v>41633</v>
      </c>
      <c r="F24" s="284" t="s">
        <v>790</v>
      </c>
      <c r="G24" s="282" t="s">
        <v>19</v>
      </c>
      <c r="H24" s="285" t="s">
        <v>816</v>
      </c>
      <c r="I24" s="246" t="s">
        <v>813</v>
      </c>
      <c r="J24" s="246" t="s">
        <v>800</v>
      </c>
      <c r="K24" s="203" t="s">
        <v>814</v>
      </c>
      <c r="N24" s="162">
        <v>1</v>
      </c>
      <c r="R24" s="5">
        <v>1</v>
      </c>
      <c r="S24" s="2">
        <v>1</v>
      </c>
      <c r="X24" s="2">
        <v>1</v>
      </c>
    </row>
    <row r="25" spans="1:31" ht="45.95" customHeight="1" x14ac:dyDescent="0.25">
      <c r="A25" s="281">
        <f t="shared" si="0"/>
        <v>9</v>
      </c>
      <c r="B25" s="282">
        <f t="shared" si="1"/>
        <v>5</v>
      </c>
      <c r="C25" s="247" t="s">
        <v>867</v>
      </c>
      <c r="D25" s="282" t="s">
        <v>895</v>
      </c>
      <c r="E25" s="283">
        <v>43194</v>
      </c>
      <c r="F25" s="284" t="s">
        <v>252</v>
      </c>
      <c r="G25" s="282"/>
      <c r="H25" s="246" t="s">
        <v>816</v>
      </c>
      <c r="I25" s="246" t="s">
        <v>800</v>
      </c>
      <c r="J25" s="246" t="s">
        <v>808</v>
      </c>
      <c r="K25" s="203" t="s">
        <v>814</v>
      </c>
      <c r="P25" s="112">
        <v>1</v>
      </c>
      <c r="R25" s="5">
        <v>1</v>
      </c>
      <c r="S25" s="2">
        <v>1</v>
      </c>
    </row>
    <row r="26" spans="1:31" ht="45.95" customHeight="1" x14ac:dyDescent="0.25">
      <c r="A26" s="281">
        <f t="shared" si="0"/>
        <v>10</v>
      </c>
      <c r="B26" s="282">
        <f t="shared" si="1"/>
        <v>6</v>
      </c>
      <c r="C26" s="286" t="s">
        <v>868</v>
      </c>
      <c r="D26" s="287" t="s">
        <v>896</v>
      </c>
      <c r="E26" s="288">
        <v>43194</v>
      </c>
      <c r="F26" s="289" t="s">
        <v>252</v>
      </c>
      <c r="G26" s="287"/>
      <c r="H26" s="291" t="s">
        <v>816</v>
      </c>
      <c r="I26" s="291" t="s">
        <v>800</v>
      </c>
      <c r="J26" s="291" t="s">
        <v>808</v>
      </c>
      <c r="K26" s="242" t="s">
        <v>814</v>
      </c>
      <c r="P26" s="112">
        <v>1</v>
      </c>
      <c r="R26" s="5">
        <v>1</v>
      </c>
      <c r="S26" s="2">
        <v>1</v>
      </c>
    </row>
    <row r="27" spans="1:31" s="205" customFormat="1" ht="47.1" customHeight="1" x14ac:dyDescent="0.25">
      <c r="A27" s="281">
        <f t="shared" si="0"/>
        <v>11</v>
      </c>
      <c r="B27" s="282">
        <f t="shared" si="1"/>
        <v>7</v>
      </c>
      <c r="C27" s="204" t="s">
        <v>869</v>
      </c>
      <c r="D27" s="295" t="s">
        <v>904</v>
      </c>
      <c r="E27" s="294">
        <v>43208</v>
      </c>
      <c r="F27" s="306" t="s">
        <v>252</v>
      </c>
      <c r="G27" s="295"/>
      <c r="H27" s="307" t="s">
        <v>816</v>
      </c>
      <c r="I27" s="293" t="s">
        <v>800</v>
      </c>
      <c r="J27" s="293" t="s">
        <v>800</v>
      </c>
      <c r="K27" s="242" t="s">
        <v>814</v>
      </c>
      <c r="M27" s="206"/>
      <c r="N27" s="206"/>
      <c r="O27" s="206"/>
      <c r="P27" s="206">
        <v>1</v>
      </c>
      <c r="Q27" s="196"/>
      <c r="R27" s="196">
        <v>1</v>
      </c>
      <c r="S27" s="206">
        <v>1</v>
      </c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326"/>
    </row>
    <row r="28" spans="1:31" s="7" customFormat="1" ht="36.950000000000003" customHeight="1" x14ac:dyDescent="0.25">
      <c r="A28" s="222" t="s">
        <v>67</v>
      </c>
      <c r="B28" s="155"/>
      <c r="C28" s="190" t="s">
        <v>68</v>
      </c>
      <c r="D28" s="223"/>
      <c r="E28" s="240"/>
      <c r="F28" s="241"/>
      <c r="G28" s="223"/>
      <c r="H28" s="225"/>
      <c r="I28" s="225"/>
      <c r="J28" s="225"/>
      <c r="K28" s="226"/>
      <c r="M28" s="14"/>
      <c r="N28" s="161"/>
      <c r="O28" s="60"/>
      <c r="P28" s="111"/>
      <c r="Q28" s="122"/>
      <c r="R28" s="14"/>
      <c r="S28" s="34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6"/>
    </row>
    <row r="29" spans="1:31" ht="47.1" customHeight="1" x14ac:dyDescent="0.25">
      <c r="A29" s="168">
        <f>A27+1</f>
        <v>12</v>
      </c>
      <c r="B29" s="227">
        <v>1</v>
      </c>
      <c r="C29" s="189" t="s">
        <v>69</v>
      </c>
      <c r="D29" s="227" t="s">
        <v>70</v>
      </c>
      <c r="E29" s="228">
        <v>41633</v>
      </c>
      <c r="F29" s="229" t="s">
        <v>252</v>
      </c>
      <c r="G29" s="227" t="s">
        <v>19</v>
      </c>
      <c r="H29" s="230" t="s">
        <v>819</v>
      </c>
      <c r="I29" s="231" t="s">
        <v>813</v>
      </c>
      <c r="J29" s="231" t="s">
        <v>800</v>
      </c>
      <c r="K29" s="233" t="s">
        <v>812</v>
      </c>
      <c r="N29" s="162">
        <v>1</v>
      </c>
      <c r="Q29" s="123">
        <v>1</v>
      </c>
      <c r="S29" s="2">
        <v>1</v>
      </c>
    </row>
    <row r="30" spans="1:31" ht="45" customHeight="1" x14ac:dyDescent="0.25">
      <c r="A30" s="194">
        <f>A29+1</f>
        <v>13</v>
      </c>
      <c r="B30" s="169">
        <f>B29+1</f>
        <v>2</v>
      </c>
      <c r="C30" s="188" t="s">
        <v>275</v>
      </c>
      <c r="D30" s="169" t="s">
        <v>276</v>
      </c>
      <c r="E30" s="171">
        <v>41990</v>
      </c>
      <c r="F30" s="172" t="s">
        <v>767</v>
      </c>
      <c r="G30" s="169" t="s">
        <v>19</v>
      </c>
      <c r="H30" s="173" t="s">
        <v>820</v>
      </c>
      <c r="I30" s="174" t="s">
        <v>813</v>
      </c>
      <c r="J30" s="174" t="s">
        <v>800</v>
      </c>
      <c r="K30" s="175" t="s">
        <v>812</v>
      </c>
      <c r="N30" s="162">
        <v>1</v>
      </c>
      <c r="Q30" s="123">
        <v>1</v>
      </c>
      <c r="S30" s="2">
        <v>1</v>
      </c>
    </row>
    <row r="31" spans="1:31" ht="47.1" customHeight="1" x14ac:dyDescent="0.25">
      <c r="A31" s="194">
        <f>$A29+1</f>
        <v>13</v>
      </c>
      <c r="B31" s="169">
        <f>B30+1</f>
        <v>3</v>
      </c>
      <c r="C31" s="188" t="s">
        <v>71</v>
      </c>
      <c r="D31" s="169" t="s">
        <v>72</v>
      </c>
      <c r="E31" s="171">
        <v>41633</v>
      </c>
      <c r="F31" s="172" t="s">
        <v>252</v>
      </c>
      <c r="G31" s="169" t="s">
        <v>19</v>
      </c>
      <c r="H31" s="173" t="s">
        <v>820</v>
      </c>
      <c r="I31" s="174" t="s">
        <v>800</v>
      </c>
      <c r="J31" s="174" t="s">
        <v>800</v>
      </c>
      <c r="K31" s="175" t="s">
        <v>812</v>
      </c>
      <c r="P31" s="112">
        <v>1</v>
      </c>
      <c r="Q31" s="123">
        <v>1</v>
      </c>
      <c r="S31" s="2">
        <v>1</v>
      </c>
      <c r="AD31" s="2">
        <v>1</v>
      </c>
      <c r="AE31" s="317" t="s">
        <v>952</v>
      </c>
    </row>
    <row r="32" spans="1:31" ht="47.1" customHeight="1" x14ac:dyDescent="0.25">
      <c r="A32" s="194">
        <f t="shared" ref="A32:A34" si="2">$A31+1</f>
        <v>14</v>
      </c>
      <c r="B32" s="169">
        <f t="shared" ref="B32:B34" si="3">$B31+1</f>
        <v>4</v>
      </c>
      <c r="C32" s="188" t="s">
        <v>73</v>
      </c>
      <c r="D32" s="169" t="s">
        <v>74</v>
      </c>
      <c r="E32" s="171">
        <v>42788</v>
      </c>
      <c r="F32" s="172" t="s">
        <v>252</v>
      </c>
      <c r="G32" s="169" t="s">
        <v>19</v>
      </c>
      <c r="H32" s="173" t="s">
        <v>816</v>
      </c>
      <c r="I32" s="174" t="s">
        <v>800</v>
      </c>
      <c r="J32" s="174" t="s">
        <v>800</v>
      </c>
      <c r="K32" s="175" t="s">
        <v>812</v>
      </c>
      <c r="P32" s="112">
        <v>1</v>
      </c>
      <c r="Q32" s="123">
        <v>1</v>
      </c>
      <c r="S32" s="2">
        <v>1</v>
      </c>
    </row>
    <row r="33" spans="1:31" ht="47.1" customHeight="1" x14ac:dyDescent="0.25">
      <c r="A33" s="292">
        <f t="shared" si="2"/>
        <v>15</v>
      </c>
      <c r="B33" s="282">
        <f t="shared" si="3"/>
        <v>5</v>
      </c>
      <c r="C33" s="247" t="s">
        <v>870</v>
      </c>
      <c r="D33" s="282" t="s">
        <v>911</v>
      </c>
      <c r="E33" s="283">
        <v>43245</v>
      </c>
      <c r="F33" s="284" t="s">
        <v>252</v>
      </c>
      <c r="G33" s="282"/>
      <c r="H33" s="285" t="s">
        <v>816</v>
      </c>
      <c r="I33" s="246" t="s">
        <v>800</v>
      </c>
      <c r="J33" s="246" t="s">
        <v>800</v>
      </c>
      <c r="K33" s="203" t="s">
        <v>814</v>
      </c>
      <c r="P33" s="112">
        <v>1</v>
      </c>
      <c r="R33" s="5">
        <v>1</v>
      </c>
      <c r="S33" s="2">
        <v>1</v>
      </c>
    </row>
    <row r="34" spans="1:31" ht="47.1" customHeight="1" x14ac:dyDescent="0.25">
      <c r="A34" s="292">
        <f t="shared" si="2"/>
        <v>16</v>
      </c>
      <c r="B34" s="282">
        <f t="shared" si="3"/>
        <v>6</v>
      </c>
      <c r="C34" s="247" t="s">
        <v>871</v>
      </c>
      <c r="D34" s="282" t="s">
        <v>912</v>
      </c>
      <c r="E34" s="283">
        <v>43245</v>
      </c>
      <c r="F34" s="284" t="s">
        <v>252</v>
      </c>
      <c r="G34" s="282"/>
      <c r="H34" s="285" t="s">
        <v>816</v>
      </c>
      <c r="I34" s="246" t="s">
        <v>800</v>
      </c>
      <c r="J34" s="246" t="s">
        <v>800</v>
      </c>
      <c r="K34" s="203" t="s">
        <v>814</v>
      </c>
      <c r="P34" s="112">
        <v>1</v>
      </c>
      <c r="R34" s="5">
        <v>1</v>
      </c>
      <c r="S34" s="2">
        <v>1</v>
      </c>
    </row>
    <row r="35" spans="1:31" s="7" customFormat="1" ht="36.950000000000003" customHeight="1" x14ac:dyDescent="0.25">
      <c r="A35" s="222" t="s">
        <v>109</v>
      </c>
      <c r="B35" s="155"/>
      <c r="C35" s="190" t="s">
        <v>110</v>
      </c>
      <c r="D35" s="223"/>
      <c r="E35" s="240"/>
      <c r="F35" s="241"/>
      <c r="G35" s="223"/>
      <c r="H35" s="225"/>
      <c r="I35" s="225"/>
      <c r="J35" s="225"/>
      <c r="K35" s="226"/>
      <c r="M35" s="14"/>
      <c r="N35" s="161"/>
      <c r="O35" s="60"/>
      <c r="P35" s="111"/>
      <c r="Q35" s="122"/>
      <c r="R35" s="14"/>
      <c r="S35" s="34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6"/>
    </row>
    <row r="36" spans="1:31" ht="45" customHeight="1" x14ac:dyDescent="0.25">
      <c r="A36" s="168">
        <f>A34+1</f>
        <v>17</v>
      </c>
      <c r="B36" s="227">
        <v>1</v>
      </c>
      <c r="C36" s="189" t="s">
        <v>111</v>
      </c>
      <c r="D36" s="227" t="s">
        <v>112</v>
      </c>
      <c r="E36" s="228">
        <v>41633</v>
      </c>
      <c r="F36" s="229" t="s">
        <v>779</v>
      </c>
      <c r="G36" s="227" t="s">
        <v>19</v>
      </c>
      <c r="H36" s="230" t="s">
        <v>819</v>
      </c>
      <c r="I36" s="231" t="s">
        <v>809</v>
      </c>
      <c r="J36" s="243" t="s">
        <v>800</v>
      </c>
      <c r="K36" s="233" t="s">
        <v>812</v>
      </c>
      <c r="M36" s="2">
        <v>1</v>
      </c>
      <c r="Q36" s="123">
        <v>1</v>
      </c>
      <c r="T36" s="2">
        <v>1</v>
      </c>
    </row>
    <row r="37" spans="1:31" ht="45" customHeight="1" x14ac:dyDescent="0.25">
      <c r="A37" s="194">
        <f>$A36+1</f>
        <v>18</v>
      </c>
      <c r="B37" s="169">
        <f>$B36+1</f>
        <v>2</v>
      </c>
      <c r="C37" s="188" t="s">
        <v>113</v>
      </c>
      <c r="D37" s="169" t="s">
        <v>114</v>
      </c>
      <c r="E37" s="171">
        <v>41075</v>
      </c>
      <c r="F37" s="172" t="s">
        <v>779</v>
      </c>
      <c r="G37" s="169" t="s">
        <v>19</v>
      </c>
      <c r="H37" s="173" t="s">
        <v>820</v>
      </c>
      <c r="I37" s="174" t="s">
        <v>813</v>
      </c>
      <c r="J37" s="174" t="s">
        <v>800</v>
      </c>
      <c r="K37" s="175" t="s">
        <v>812</v>
      </c>
      <c r="N37" s="162">
        <v>1</v>
      </c>
      <c r="Q37" s="123">
        <v>1</v>
      </c>
      <c r="T37" s="2">
        <v>1</v>
      </c>
    </row>
    <row r="38" spans="1:31" ht="45" customHeight="1" x14ac:dyDescent="0.25">
      <c r="A38" s="194">
        <f t="shared" ref="A38:A41" si="4">$A37+1</f>
        <v>19</v>
      </c>
      <c r="B38" s="169">
        <f t="shared" ref="B38:B41" si="5">$B37+1</f>
        <v>3</v>
      </c>
      <c r="C38" s="188" t="s">
        <v>115</v>
      </c>
      <c r="D38" s="169" t="s">
        <v>116</v>
      </c>
      <c r="E38" s="171">
        <v>41633</v>
      </c>
      <c r="F38" s="172" t="s">
        <v>779</v>
      </c>
      <c r="G38" s="169" t="s">
        <v>19</v>
      </c>
      <c r="H38" s="173" t="s">
        <v>816</v>
      </c>
      <c r="I38" s="174" t="s">
        <v>813</v>
      </c>
      <c r="J38" s="244" t="s">
        <v>800</v>
      </c>
      <c r="K38" s="175" t="s">
        <v>812</v>
      </c>
      <c r="N38" s="162">
        <v>1</v>
      </c>
      <c r="Q38" s="123">
        <v>1</v>
      </c>
      <c r="T38" s="2">
        <v>1</v>
      </c>
    </row>
    <row r="39" spans="1:31" s="2" customFormat="1" ht="45" customHeight="1" x14ac:dyDescent="0.25">
      <c r="A39" s="194">
        <f t="shared" si="4"/>
        <v>20</v>
      </c>
      <c r="B39" s="169">
        <f t="shared" si="5"/>
        <v>4</v>
      </c>
      <c r="C39" s="188" t="s">
        <v>117</v>
      </c>
      <c r="D39" s="169" t="s">
        <v>118</v>
      </c>
      <c r="E39" s="171">
        <v>41633</v>
      </c>
      <c r="F39" s="172" t="s">
        <v>779</v>
      </c>
      <c r="G39" s="169" t="s">
        <v>19</v>
      </c>
      <c r="H39" s="173" t="s">
        <v>816</v>
      </c>
      <c r="I39" s="174" t="s">
        <v>800</v>
      </c>
      <c r="J39" s="174" t="s">
        <v>800</v>
      </c>
      <c r="K39" s="175" t="s">
        <v>812</v>
      </c>
      <c r="L39" s="1"/>
      <c r="N39" s="162"/>
      <c r="O39" s="61"/>
      <c r="P39" s="112">
        <v>1</v>
      </c>
      <c r="Q39" s="123">
        <v>1</v>
      </c>
      <c r="R39" s="5"/>
      <c r="T39" s="2">
        <v>1</v>
      </c>
      <c r="AE39" s="317"/>
    </row>
    <row r="40" spans="1:31" s="2" customFormat="1" ht="45" customHeight="1" x14ac:dyDescent="0.25">
      <c r="A40" s="194">
        <f t="shared" si="4"/>
        <v>21</v>
      </c>
      <c r="B40" s="169">
        <f t="shared" si="5"/>
        <v>5</v>
      </c>
      <c r="C40" s="188" t="s">
        <v>119</v>
      </c>
      <c r="D40" s="169" t="s">
        <v>120</v>
      </c>
      <c r="E40" s="171">
        <v>42788</v>
      </c>
      <c r="F40" s="172" t="s">
        <v>779</v>
      </c>
      <c r="G40" s="169" t="s">
        <v>19</v>
      </c>
      <c r="H40" s="173" t="s">
        <v>816</v>
      </c>
      <c r="I40" s="174" t="s">
        <v>800</v>
      </c>
      <c r="J40" s="174" t="s">
        <v>800</v>
      </c>
      <c r="K40" s="175" t="s">
        <v>812</v>
      </c>
      <c r="L40" s="1"/>
      <c r="N40" s="162"/>
      <c r="O40" s="61"/>
      <c r="P40" s="112">
        <v>1</v>
      </c>
      <c r="Q40" s="123">
        <v>1</v>
      </c>
      <c r="R40" s="5"/>
      <c r="T40" s="2">
        <v>1</v>
      </c>
      <c r="AE40" s="317"/>
    </row>
    <row r="41" spans="1:31" s="317" customFormat="1" ht="45" customHeight="1" x14ac:dyDescent="0.25">
      <c r="A41" s="292">
        <f t="shared" si="4"/>
        <v>22</v>
      </c>
      <c r="B41" s="282">
        <f t="shared" si="5"/>
        <v>6</v>
      </c>
      <c r="C41" s="247" t="s">
        <v>872</v>
      </c>
      <c r="D41" s="282" t="s">
        <v>922</v>
      </c>
      <c r="E41" s="283">
        <v>43273</v>
      </c>
      <c r="F41" s="284" t="s">
        <v>779</v>
      </c>
      <c r="G41" s="282"/>
      <c r="H41" s="285" t="s">
        <v>816</v>
      </c>
      <c r="I41" s="246" t="s">
        <v>800</v>
      </c>
      <c r="J41" s="246" t="s">
        <v>800</v>
      </c>
      <c r="K41" s="203" t="s">
        <v>814</v>
      </c>
      <c r="L41" s="318"/>
      <c r="N41" s="344"/>
      <c r="O41" s="326"/>
      <c r="P41" s="345">
        <v>1</v>
      </c>
      <c r="Q41" s="346"/>
      <c r="R41" s="6">
        <v>1</v>
      </c>
      <c r="T41" s="317">
        <v>1</v>
      </c>
    </row>
    <row r="42" spans="1:31" s="7" customFormat="1" ht="36.950000000000003" customHeight="1" x14ac:dyDescent="0.25">
      <c r="A42" s="222" t="s">
        <v>160</v>
      </c>
      <c r="B42" s="155"/>
      <c r="C42" s="190" t="s">
        <v>161</v>
      </c>
      <c r="D42" s="223"/>
      <c r="E42" s="240"/>
      <c r="F42" s="241"/>
      <c r="G42" s="223"/>
      <c r="H42" s="225"/>
      <c r="I42" s="225"/>
      <c r="J42" s="225"/>
      <c r="K42" s="226"/>
      <c r="M42" s="14"/>
      <c r="N42" s="161"/>
      <c r="O42" s="60"/>
      <c r="P42" s="111"/>
      <c r="Q42" s="122"/>
      <c r="R42" s="14"/>
      <c r="S42" s="34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6"/>
    </row>
    <row r="43" spans="1:31" ht="45" customHeight="1" x14ac:dyDescent="0.25">
      <c r="A43" s="168">
        <f>A41+1</f>
        <v>23</v>
      </c>
      <c r="B43" s="227">
        <v>1</v>
      </c>
      <c r="C43" s="189" t="s">
        <v>162</v>
      </c>
      <c r="D43" s="244" t="s">
        <v>163</v>
      </c>
      <c r="E43" s="245" t="s">
        <v>164</v>
      </c>
      <c r="F43" s="229" t="s">
        <v>791</v>
      </c>
      <c r="G43" s="227" t="s">
        <v>19</v>
      </c>
      <c r="H43" s="230" t="s">
        <v>819</v>
      </c>
      <c r="I43" s="231" t="s">
        <v>813</v>
      </c>
      <c r="J43" s="231" t="s">
        <v>800</v>
      </c>
      <c r="K43" s="233" t="s">
        <v>812</v>
      </c>
      <c r="N43" s="162">
        <v>1</v>
      </c>
      <c r="Q43" s="123">
        <v>1</v>
      </c>
      <c r="T43" s="2">
        <v>1</v>
      </c>
      <c r="AD43" s="2">
        <v>1</v>
      </c>
      <c r="AE43" s="317" t="s">
        <v>952</v>
      </c>
    </row>
    <row r="44" spans="1:31" ht="45" customHeight="1" x14ac:dyDescent="0.25">
      <c r="A44" s="194">
        <f>$A43+1</f>
        <v>24</v>
      </c>
      <c r="B44" s="169">
        <f>$B43+1</f>
        <v>2</v>
      </c>
      <c r="C44" s="188" t="s">
        <v>165</v>
      </c>
      <c r="D44" s="169" t="s">
        <v>166</v>
      </c>
      <c r="E44" s="171">
        <v>42825</v>
      </c>
      <c r="F44" s="172" t="s">
        <v>780</v>
      </c>
      <c r="G44" s="169" t="s">
        <v>19</v>
      </c>
      <c r="H44" s="173" t="s">
        <v>816</v>
      </c>
      <c r="I44" s="174" t="s">
        <v>852</v>
      </c>
      <c r="J44" s="174" t="s">
        <v>800</v>
      </c>
      <c r="K44" s="175" t="s">
        <v>812</v>
      </c>
      <c r="P44" s="112">
        <v>1</v>
      </c>
      <c r="Q44" s="123">
        <v>1</v>
      </c>
      <c r="AD44" s="2">
        <v>1</v>
      </c>
      <c r="AE44" s="317" t="s">
        <v>952</v>
      </c>
    </row>
    <row r="45" spans="1:31" s="7" customFormat="1" ht="36.950000000000003" customHeight="1" x14ac:dyDescent="0.25">
      <c r="A45" s="222" t="s">
        <v>185</v>
      </c>
      <c r="B45" s="155"/>
      <c r="C45" s="190" t="s">
        <v>186</v>
      </c>
      <c r="D45" s="223"/>
      <c r="E45" s="240"/>
      <c r="F45" s="241"/>
      <c r="G45" s="223"/>
      <c r="H45" s="225"/>
      <c r="I45" s="225"/>
      <c r="J45" s="225"/>
      <c r="K45" s="226"/>
      <c r="M45" s="14"/>
      <c r="N45" s="161"/>
      <c r="O45" s="60"/>
      <c r="P45" s="111"/>
      <c r="Q45" s="122"/>
      <c r="R45" s="14"/>
      <c r="S45" s="34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6"/>
    </row>
    <row r="46" spans="1:31" ht="45" customHeight="1" x14ac:dyDescent="0.25">
      <c r="A46" s="168">
        <f>A44+1</f>
        <v>25</v>
      </c>
      <c r="B46" s="227">
        <v>1</v>
      </c>
      <c r="C46" s="189" t="s">
        <v>187</v>
      </c>
      <c r="D46" s="227" t="s">
        <v>188</v>
      </c>
      <c r="E46" s="228">
        <v>41169</v>
      </c>
      <c r="F46" s="229" t="s">
        <v>748</v>
      </c>
      <c r="G46" s="227" t="s">
        <v>19</v>
      </c>
      <c r="H46" s="230" t="s">
        <v>819</v>
      </c>
      <c r="I46" s="231" t="s">
        <v>813</v>
      </c>
      <c r="J46" s="231" t="s">
        <v>800</v>
      </c>
      <c r="K46" s="233" t="s">
        <v>812</v>
      </c>
      <c r="N46" s="162">
        <v>1</v>
      </c>
      <c r="Q46" s="123">
        <v>1</v>
      </c>
      <c r="U46" s="2">
        <v>1</v>
      </c>
    </row>
    <row r="47" spans="1:31" ht="45" customHeight="1" x14ac:dyDescent="0.25">
      <c r="A47" s="194">
        <f>$A46+1</f>
        <v>26</v>
      </c>
      <c r="B47" s="169">
        <f>$B46+1</f>
        <v>2</v>
      </c>
      <c r="C47" s="188" t="s">
        <v>189</v>
      </c>
      <c r="D47" s="169" t="s">
        <v>190</v>
      </c>
      <c r="E47" s="171">
        <v>41197</v>
      </c>
      <c r="F47" s="172" t="s">
        <v>749</v>
      </c>
      <c r="G47" s="169" t="s">
        <v>19</v>
      </c>
      <c r="H47" s="173" t="s">
        <v>820</v>
      </c>
      <c r="I47" s="174" t="s">
        <v>813</v>
      </c>
      <c r="J47" s="174" t="s">
        <v>800</v>
      </c>
      <c r="K47" s="175" t="s">
        <v>812</v>
      </c>
      <c r="N47" s="162">
        <v>1</v>
      </c>
      <c r="Q47" s="123">
        <v>1</v>
      </c>
      <c r="U47" s="2">
        <v>1</v>
      </c>
    </row>
    <row r="48" spans="1:31" ht="45" customHeight="1" x14ac:dyDescent="0.25">
      <c r="A48" s="194">
        <f t="shared" ref="A48:A51" si="6">$A47+1</f>
        <v>27</v>
      </c>
      <c r="B48" s="169">
        <f t="shared" ref="B48:B51" si="7">$B47+1</f>
        <v>3</v>
      </c>
      <c r="C48" s="188" t="s">
        <v>191</v>
      </c>
      <c r="D48" s="169" t="s">
        <v>192</v>
      </c>
      <c r="E48" s="171">
        <v>41012</v>
      </c>
      <c r="F48" s="172" t="s">
        <v>193</v>
      </c>
      <c r="G48" s="169" t="s">
        <v>19</v>
      </c>
      <c r="H48" s="173" t="s">
        <v>816</v>
      </c>
      <c r="I48" s="174" t="s">
        <v>813</v>
      </c>
      <c r="J48" s="174" t="s">
        <v>800</v>
      </c>
      <c r="K48" s="175" t="s">
        <v>812</v>
      </c>
      <c r="N48" s="162">
        <v>1</v>
      </c>
      <c r="Q48" s="123">
        <v>1</v>
      </c>
      <c r="U48" s="2">
        <v>1</v>
      </c>
    </row>
    <row r="49" spans="1:31" ht="45" customHeight="1" x14ac:dyDescent="0.25">
      <c r="A49" s="194">
        <f t="shared" si="6"/>
        <v>28</v>
      </c>
      <c r="B49" s="169">
        <f t="shared" si="7"/>
        <v>4</v>
      </c>
      <c r="C49" s="188" t="s">
        <v>195</v>
      </c>
      <c r="D49" s="169" t="s">
        <v>196</v>
      </c>
      <c r="E49" s="171">
        <v>41633</v>
      </c>
      <c r="F49" s="172" t="s">
        <v>750</v>
      </c>
      <c r="G49" s="169" t="s">
        <v>19</v>
      </c>
      <c r="H49" s="173" t="s">
        <v>816</v>
      </c>
      <c r="I49" s="174" t="s">
        <v>813</v>
      </c>
      <c r="J49" s="174" t="s">
        <v>800</v>
      </c>
      <c r="K49" s="175" t="s">
        <v>812</v>
      </c>
      <c r="N49" s="162">
        <v>1</v>
      </c>
      <c r="Q49" s="123">
        <v>1</v>
      </c>
      <c r="U49" s="2">
        <v>1</v>
      </c>
    </row>
    <row r="50" spans="1:31" ht="45" customHeight="1" x14ac:dyDescent="0.25">
      <c r="A50" s="194">
        <f t="shared" si="6"/>
        <v>29</v>
      </c>
      <c r="B50" s="169">
        <f t="shared" si="7"/>
        <v>5</v>
      </c>
      <c r="C50" s="188" t="s">
        <v>197</v>
      </c>
      <c r="D50" s="169" t="s">
        <v>198</v>
      </c>
      <c r="E50" s="171">
        <v>41616</v>
      </c>
      <c r="F50" s="172" t="s">
        <v>748</v>
      </c>
      <c r="G50" s="169" t="s">
        <v>19</v>
      </c>
      <c r="H50" s="173" t="s">
        <v>816</v>
      </c>
      <c r="I50" s="246" t="s">
        <v>852</v>
      </c>
      <c r="J50" s="174" t="s">
        <v>800</v>
      </c>
      <c r="K50" s="175" t="s">
        <v>812</v>
      </c>
      <c r="P50" s="112">
        <v>1</v>
      </c>
      <c r="Q50" s="123">
        <v>1</v>
      </c>
      <c r="U50" s="2">
        <v>1</v>
      </c>
    </row>
    <row r="51" spans="1:31" ht="45" customHeight="1" x14ac:dyDescent="0.25">
      <c r="A51" s="194">
        <f t="shared" si="6"/>
        <v>30</v>
      </c>
      <c r="B51" s="169">
        <f t="shared" si="7"/>
        <v>6</v>
      </c>
      <c r="C51" s="188" t="s">
        <v>199</v>
      </c>
      <c r="D51" s="169" t="s">
        <v>200</v>
      </c>
      <c r="E51" s="171">
        <v>42825</v>
      </c>
      <c r="F51" s="172" t="s">
        <v>751</v>
      </c>
      <c r="G51" s="169" t="s">
        <v>19</v>
      </c>
      <c r="H51" s="173" t="s">
        <v>816</v>
      </c>
      <c r="I51" s="174" t="s">
        <v>825</v>
      </c>
      <c r="J51" s="174" t="s">
        <v>800</v>
      </c>
      <c r="K51" s="175" t="s">
        <v>812</v>
      </c>
      <c r="P51" s="112">
        <v>1</v>
      </c>
      <c r="Q51" s="123">
        <v>1</v>
      </c>
      <c r="U51" s="2">
        <v>1</v>
      </c>
    </row>
    <row r="52" spans="1:31" s="7" customFormat="1" ht="36.950000000000003" customHeight="1" x14ac:dyDescent="0.25">
      <c r="A52" s="222" t="s">
        <v>241</v>
      </c>
      <c r="B52" s="155"/>
      <c r="C52" s="190" t="s">
        <v>242</v>
      </c>
      <c r="D52" s="223"/>
      <c r="E52" s="240"/>
      <c r="F52" s="241"/>
      <c r="G52" s="223"/>
      <c r="H52" s="225"/>
      <c r="I52" s="225"/>
      <c r="J52" s="225"/>
      <c r="K52" s="226"/>
      <c r="M52" s="14"/>
      <c r="N52" s="161"/>
      <c r="O52" s="60"/>
      <c r="P52" s="111"/>
      <c r="Q52" s="122"/>
      <c r="R52" s="14"/>
      <c r="S52" s="34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6"/>
    </row>
    <row r="53" spans="1:31" ht="48" customHeight="1" x14ac:dyDescent="0.25">
      <c r="A53" s="168">
        <f>A51+1</f>
        <v>31</v>
      </c>
      <c r="B53" s="227">
        <v>1</v>
      </c>
      <c r="C53" s="189" t="s">
        <v>243</v>
      </c>
      <c r="D53" s="227" t="s">
        <v>244</v>
      </c>
      <c r="E53" s="228">
        <v>41156</v>
      </c>
      <c r="F53" s="229" t="s">
        <v>245</v>
      </c>
      <c r="G53" s="227" t="s">
        <v>19</v>
      </c>
      <c r="H53" s="230" t="s">
        <v>819</v>
      </c>
      <c r="I53" s="231" t="s">
        <v>813</v>
      </c>
      <c r="J53" s="231" t="s">
        <v>800</v>
      </c>
      <c r="K53" s="233" t="s">
        <v>812</v>
      </c>
      <c r="N53" s="162">
        <v>1</v>
      </c>
      <c r="Q53" s="123">
        <v>1</v>
      </c>
      <c r="S53" s="2">
        <v>1</v>
      </c>
    </row>
    <row r="54" spans="1:31" ht="48" customHeight="1" x14ac:dyDescent="0.25">
      <c r="A54" s="194">
        <f>$A53+1</f>
        <v>32</v>
      </c>
      <c r="B54" s="169">
        <f>$B53+1</f>
        <v>2</v>
      </c>
      <c r="C54" s="188" t="s">
        <v>248</v>
      </c>
      <c r="D54" s="169" t="s">
        <v>249</v>
      </c>
      <c r="E54" s="171">
        <v>42788</v>
      </c>
      <c r="F54" s="172" t="s">
        <v>770</v>
      </c>
      <c r="G54" s="169" t="s">
        <v>19</v>
      </c>
      <c r="H54" s="173" t="s">
        <v>816</v>
      </c>
      <c r="I54" s="174" t="s">
        <v>800</v>
      </c>
      <c r="J54" s="174" t="s">
        <v>800</v>
      </c>
      <c r="K54" s="175" t="s">
        <v>812</v>
      </c>
      <c r="P54" s="112">
        <v>1</v>
      </c>
      <c r="Q54" s="123">
        <v>1</v>
      </c>
      <c r="S54" s="2">
        <v>1</v>
      </c>
    </row>
    <row r="55" spans="1:31" ht="48" customHeight="1" x14ac:dyDescent="0.25">
      <c r="A55" s="194">
        <f t="shared" ref="A55" si="8">$A54+1</f>
        <v>33</v>
      </c>
      <c r="B55" s="169">
        <f t="shared" ref="B55" si="9">$B54+1</f>
        <v>3</v>
      </c>
      <c r="C55" s="188" t="s">
        <v>250</v>
      </c>
      <c r="D55" s="169" t="s">
        <v>251</v>
      </c>
      <c r="E55" s="171">
        <v>42495</v>
      </c>
      <c r="F55" s="172" t="s">
        <v>769</v>
      </c>
      <c r="G55" s="169" t="s">
        <v>19</v>
      </c>
      <c r="H55" s="173" t="s">
        <v>816</v>
      </c>
      <c r="I55" s="174" t="s">
        <v>800</v>
      </c>
      <c r="J55" s="174" t="s">
        <v>800</v>
      </c>
      <c r="K55" s="175" t="s">
        <v>812</v>
      </c>
      <c r="P55" s="112">
        <v>1</v>
      </c>
      <c r="Q55" s="123">
        <v>1</v>
      </c>
      <c r="S55" s="2">
        <v>1</v>
      </c>
    </row>
    <row r="56" spans="1:31" s="7" customFormat="1" ht="36.950000000000003" customHeight="1" x14ac:dyDescent="0.25">
      <c r="A56" s="222" t="s">
        <v>271</v>
      </c>
      <c r="B56" s="155"/>
      <c r="C56" s="190" t="s">
        <v>272</v>
      </c>
      <c r="D56" s="223"/>
      <c r="E56" s="240"/>
      <c r="F56" s="241"/>
      <c r="G56" s="223"/>
      <c r="H56" s="225"/>
      <c r="I56" s="225"/>
      <c r="J56" s="225"/>
      <c r="K56" s="226"/>
      <c r="M56" s="14"/>
      <c r="N56" s="161"/>
      <c r="O56" s="60"/>
      <c r="P56" s="111"/>
      <c r="Q56" s="122"/>
      <c r="R56" s="14"/>
      <c r="S56" s="34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6"/>
    </row>
    <row r="57" spans="1:31" ht="45" customHeight="1" x14ac:dyDescent="0.25">
      <c r="A57" s="194">
        <f>A55+1</f>
        <v>34</v>
      </c>
      <c r="B57" s="169">
        <v>1</v>
      </c>
      <c r="C57" s="188" t="s">
        <v>273</v>
      </c>
      <c r="D57" s="169" t="s">
        <v>274</v>
      </c>
      <c r="E57" s="171">
        <v>41633</v>
      </c>
      <c r="F57" s="172" t="s">
        <v>768</v>
      </c>
      <c r="G57" s="169" t="s">
        <v>19</v>
      </c>
      <c r="H57" s="173" t="s">
        <v>820</v>
      </c>
      <c r="I57" s="174" t="s">
        <v>813</v>
      </c>
      <c r="J57" s="174" t="s">
        <v>800</v>
      </c>
      <c r="K57" s="175" t="s">
        <v>812</v>
      </c>
      <c r="N57" s="162">
        <v>1</v>
      </c>
      <c r="Q57" s="123">
        <v>1</v>
      </c>
      <c r="S57" s="2">
        <v>1</v>
      </c>
      <c r="AB57" s="2">
        <v>1</v>
      </c>
    </row>
    <row r="58" spans="1:31" ht="45" customHeight="1" x14ac:dyDescent="0.25">
      <c r="A58" s="194">
        <f>A57+1</f>
        <v>35</v>
      </c>
      <c r="B58" s="169">
        <f>B57+1</f>
        <v>2</v>
      </c>
      <c r="C58" s="188" t="s">
        <v>277</v>
      </c>
      <c r="D58" s="169" t="s">
        <v>278</v>
      </c>
      <c r="E58" s="171">
        <v>41853</v>
      </c>
      <c r="F58" s="172" t="s">
        <v>769</v>
      </c>
      <c r="G58" s="169" t="s">
        <v>19</v>
      </c>
      <c r="H58" s="173" t="s">
        <v>816</v>
      </c>
      <c r="I58" s="174" t="s">
        <v>800</v>
      </c>
      <c r="J58" s="174" t="s">
        <v>800</v>
      </c>
      <c r="K58" s="175" t="s">
        <v>812</v>
      </c>
      <c r="P58" s="112">
        <v>1</v>
      </c>
      <c r="Q58" s="123">
        <v>1</v>
      </c>
      <c r="S58" s="2">
        <v>1</v>
      </c>
    </row>
    <row r="59" spans="1:31" s="318" customFormat="1" ht="45" customHeight="1" x14ac:dyDescent="0.25">
      <c r="A59" s="292">
        <f t="shared" ref="A59" si="10">$A58+1</f>
        <v>36</v>
      </c>
      <c r="B59" s="282">
        <f t="shared" ref="B59" si="11">$B58+1</f>
        <v>3</v>
      </c>
      <c r="C59" s="247" t="s">
        <v>279</v>
      </c>
      <c r="D59" s="282" t="s">
        <v>280</v>
      </c>
      <c r="E59" s="283">
        <v>42987</v>
      </c>
      <c r="F59" s="284" t="s">
        <v>769</v>
      </c>
      <c r="G59" s="282" t="s">
        <v>19</v>
      </c>
      <c r="H59" s="285" t="s">
        <v>816</v>
      </c>
      <c r="I59" s="246" t="s">
        <v>800</v>
      </c>
      <c r="J59" s="246" t="s">
        <v>800</v>
      </c>
      <c r="K59" s="203" t="s">
        <v>814</v>
      </c>
      <c r="M59" s="317"/>
      <c r="N59" s="344"/>
      <c r="O59" s="326"/>
      <c r="P59" s="345">
        <v>1</v>
      </c>
      <c r="Q59" s="346"/>
      <c r="R59" s="6">
        <v>1</v>
      </c>
      <c r="S59" s="317">
        <v>1</v>
      </c>
      <c r="T59" s="317"/>
      <c r="U59" s="317"/>
      <c r="V59" s="317"/>
      <c r="W59" s="317"/>
      <c r="X59" s="317"/>
      <c r="Y59" s="317"/>
      <c r="Z59" s="317"/>
      <c r="AA59" s="317"/>
      <c r="AB59" s="317"/>
      <c r="AC59" s="317"/>
      <c r="AD59" s="317"/>
      <c r="AE59" s="317"/>
    </row>
    <row r="60" spans="1:31" s="7" customFormat="1" ht="36.950000000000003" customHeight="1" x14ac:dyDescent="0.25">
      <c r="A60" s="222" t="s">
        <v>319</v>
      </c>
      <c r="B60" s="155"/>
      <c r="C60" s="190" t="s">
        <v>320</v>
      </c>
      <c r="D60" s="223"/>
      <c r="E60" s="240"/>
      <c r="F60" s="241"/>
      <c r="G60" s="223"/>
      <c r="H60" s="225"/>
      <c r="I60" s="225"/>
      <c r="J60" s="225"/>
      <c r="K60" s="226"/>
      <c r="M60" s="14"/>
      <c r="N60" s="161"/>
      <c r="O60" s="60"/>
      <c r="P60" s="111"/>
      <c r="Q60" s="122"/>
      <c r="R60" s="14"/>
      <c r="S60" s="34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6"/>
    </row>
    <row r="61" spans="1:31" ht="45" customHeight="1" x14ac:dyDescent="0.25">
      <c r="A61" s="168">
        <f>A59+1</f>
        <v>37</v>
      </c>
      <c r="B61" s="227">
        <v>1</v>
      </c>
      <c r="C61" s="189" t="s">
        <v>321</v>
      </c>
      <c r="D61" s="227" t="s">
        <v>322</v>
      </c>
      <c r="E61" s="228">
        <v>41269</v>
      </c>
      <c r="F61" s="229" t="s">
        <v>746</v>
      </c>
      <c r="G61" s="227" t="s">
        <v>19</v>
      </c>
      <c r="H61" s="230" t="s">
        <v>819</v>
      </c>
      <c r="I61" s="231" t="s">
        <v>813</v>
      </c>
      <c r="J61" s="231" t="s">
        <v>800</v>
      </c>
      <c r="K61" s="233" t="s">
        <v>812</v>
      </c>
      <c r="N61" s="162">
        <v>1</v>
      </c>
      <c r="Q61" s="123">
        <v>1</v>
      </c>
      <c r="V61" s="2">
        <v>1</v>
      </c>
    </row>
    <row r="62" spans="1:31" ht="45" customHeight="1" x14ac:dyDescent="0.25">
      <c r="A62" s="194">
        <f>$A61+1</f>
        <v>38</v>
      </c>
      <c r="B62" s="169">
        <f>$B61+1</f>
        <v>2</v>
      </c>
      <c r="C62" s="188" t="s">
        <v>323</v>
      </c>
      <c r="D62" s="174" t="s">
        <v>324</v>
      </c>
      <c r="E62" s="234" t="s">
        <v>325</v>
      </c>
      <c r="F62" s="172" t="s">
        <v>792</v>
      </c>
      <c r="G62" s="169" t="s">
        <v>19</v>
      </c>
      <c r="H62" s="173" t="s">
        <v>820</v>
      </c>
      <c r="I62" s="174" t="s">
        <v>800</v>
      </c>
      <c r="J62" s="174" t="s">
        <v>800</v>
      </c>
      <c r="K62" s="175" t="s">
        <v>812</v>
      </c>
      <c r="P62" s="112">
        <v>1</v>
      </c>
      <c r="Q62" s="123">
        <v>1</v>
      </c>
      <c r="S62" s="2">
        <v>1</v>
      </c>
      <c r="V62" s="2">
        <v>1</v>
      </c>
    </row>
    <row r="63" spans="1:31" ht="45" customHeight="1" x14ac:dyDescent="0.25">
      <c r="A63" s="194">
        <f t="shared" ref="A63:A65" si="12">$A62+1</f>
        <v>39</v>
      </c>
      <c r="B63" s="169">
        <f t="shared" ref="B63:B65" si="13">$B62+1</f>
        <v>3</v>
      </c>
      <c r="C63" s="188" t="s">
        <v>326</v>
      </c>
      <c r="D63" s="169" t="s">
        <v>327</v>
      </c>
      <c r="E63" s="171">
        <v>41853</v>
      </c>
      <c r="F63" s="172" t="s">
        <v>747</v>
      </c>
      <c r="G63" s="169" t="s">
        <v>19</v>
      </c>
      <c r="H63" s="173" t="s">
        <v>816</v>
      </c>
      <c r="I63" s="174" t="s">
        <v>800</v>
      </c>
      <c r="J63" s="174" t="s">
        <v>800</v>
      </c>
      <c r="K63" s="175" t="s">
        <v>812</v>
      </c>
      <c r="P63" s="112">
        <v>1</v>
      </c>
      <c r="Q63" s="123">
        <v>1</v>
      </c>
      <c r="V63" s="2">
        <v>1</v>
      </c>
    </row>
    <row r="64" spans="1:31" ht="45" customHeight="1" x14ac:dyDescent="0.25">
      <c r="A64" s="194">
        <f t="shared" si="12"/>
        <v>40</v>
      </c>
      <c r="B64" s="169">
        <f t="shared" si="13"/>
        <v>4</v>
      </c>
      <c r="C64" s="188" t="s">
        <v>328</v>
      </c>
      <c r="D64" s="174" t="s">
        <v>329</v>
      </c>
      <c r="E64" s="234" t="s">
        <v>330</v>
      </c>
      <c r="F64" s="172" t="s">
        <v>793</v>
      </c>
      <c r="G64" s="169" t="s">
        <v>19</v>
      </c>
      <c r="H64" s="173" t="s">
        <v>816</v>
      </c>
      <c r="I64" s="174" t="s">
        <v>800</v>
      </c>
      <c r="J64" s="174" t="s">
        <v>800</v>
      </c>
      <c r="K64" s="175" t="s">
        <v>812</v>
      </c>
      <c r="P64" s="112">
        <v>1</v>
      </c>
      <c r="Q64" s="123">
        <v>1</v>
      </c>
      <c r="S64" s="2">
        <v>1</v>
      </c>
      <c r="V64" s="2">
        <v>1</v>
      </c>
    </row>
    <row r="65" spans="1:31" ht="45" customHeight="1" x14ac:dyDescent="0.25">
      <c r="A65" s="192">
        <f t="shared" si="12"/>
        <v>41</v>
      </c>
      <c r="B65" s="193">
        <f t="shared" si="13"/>
        <v>5</v>
      </c>
      <c r="C65" s="198" t="s">
        <v>253</v>
      </c>
      <c r="D65" s="201" t="s">
        <v>890</v>
      </c>
      <c r="E65" s="248">
        <v>43168</v>
      </c>
      <c r="F65" s="199" t="s">
        <v>891</v>
      </c>
      <c r="G65" s="193"/>
      <c r="H65" s="173" t="s">
        <v>816</v>
      </c>
      <c r="I65" s="174" t="s">
        <v>800</v>
      </c>
      <c r="J65" s="174" t="s">
        <v>800</v>
      </c>
      <c r="K65" s="175" t="s">
        <v>812</v>
      </c>
      <c r="P65" s="112">
        <v>1</v>
      </c>
      <c r="Q65" s="123">
        <v>1</v>
      </c>
      <c r="S65" s="2">
        <v>1</v>
      </c>
      <c r="V65" s="2">
        <v>1</v>
      </c>
    </row>
    <row r="66" spans="1:31" s="7" customFormat="1" ht="36.950000000000003" customHeight="1" x14ac:dyDescent="0.25">
      <c r="A66" s="222" t="s">
        <v>359</v>
      </c>
      <c r="B66" s="155"/>
      <c r="C66" s="190" t="s">
        <v>360</v>
      </c>
      <c r="D66" s="223"/>
      <c r="E66" s="240"/>
      <c r="F66" s="241"/>
      <c r="G66" s="223"/>
      <c r="H66" s="225"/>
      <c r="I66" s="225"/>
      <c r="J66" s="225"/>
      <c r="K66" s="226"/>
      <c r="M66" s="14"/>
      <c r="N66" s="161"/>
      <c r="O66" s="60"/>
      <c r="P66" s="111"/>
      <c r="Q66" s="122"/>
      <c r="R66" s="14"/>
      <c r="S66" s="34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6"/>
    </row>
    <row r="67" spans="1:31" ht="45" customHeight="1" x14ac:dyDescent="0.25">
      <c r="A67" s="168">
        <f>A65+1</f>
        <v>42</v>
      </c>
      <c r="B67" s="227">
        <v>1</v>
      </c>
      <c r="C67" s="189" t="s">
        <v>361</v>
      </c>
      <c r="D67" s="227" t="s">
        <v>362</v>
      </c>
      <c r="E67" s="228">
        <v>41197</v>
      </c>
      <c r="F67" s="229" t="s">
        <v>765</v>
      </c>
      <c r="G67" s="227" t="s">
        <v>19</v>
      </c>
      <c r="H67" s="230" t="s">
        <v>819</v>
      </c>
      <c r="I67" s="231" t="s">
        <v>813</v>
      </c>
      <c r="J67" s="231" t="s">
        <v>800</v>
      </c>
      <c r="K67" s="233" t="s">
        <v>812</v>
      </c>
      <c r="N67" s="162">
        <v>1</v>
      </c>
      <c r="Q67" s="123">
        <v>1</v>
      </c>
      <c r="S67" s="2">
        <v>1</v>
      </c>
    </row>
    <row r="68" spans="1:31" ht="45" customHeight="1" x14ac:dyDescent="0.25">
      <c r="A68" s="194">
        <f>$A67+1</f>
        <v>43</v>
      </c>
      <c r="B68" s="169">
        <f>$B67+1</f>
        <v>2</v>
      </c>
      <c r="C68" s="188" t="s">
        <v>363</v>
      </c>
      <c r="D68" s="169" t="s">
        <v>364</v>
      </c>
      <c r="E68" s="171">
        <v>41012</v>
      </c>
      <c r="F68" s="172" t="s">
        <v>783</v>
      </c>
      <c r="G68" s="169" t="s">
        <v>19</v>
      </c>
      <c r="H68" s="173" t="s">
        <v>820</v>
      </c>
      <c r="I68" s="174" t="s">
        <v>800</v>
      </c>
      <c r="J68" s="174" t="s">
        <v>800</v>
      </c>
      <c r="K68" s="175" t="s">
        <v>812</v>
      </c>
      <c r="P68" s="112">
        <v>1</v>
      </c>
      <c r="Q68" s="123">
        <v>1</v>
      </c>
      <c r="S68" s="2">
        <v>1</v>
      </c>
      <c r="AC68" s="2">
        <v>1</v>
      </c>
    </row>
    <row r="69" spans="1:31" ht="45" customHeight="1" x14ac:dyDescent="0.25">
      <c r="A69" s="194">
        <f t="shared" ref="A69:A74" si="14">$A68+1</f>
        <v>44</v>
      </c>
      <c r="B69" s="169">
        <f t="shared" ref="B69:B74" si="15">$B68+1</f>
        <v>3</v>
      </c>
      <c r="C69" s="188" t="s">
        <v>365</v>
      </c>
      <c r="D69" s="169" t="s">
        <v>366</v>
      </c>
      <c r="E69" s="171">
        <v>41078</v>
      </c>
      <c r="F69" s="172" t="s">
        <v>765</v>
      </c>
      <c r="G69" s="169" t="s">
        <v>19</v>
      </c>
      <c r="H69" s="173" t="s">
        <v>820</v>
      </c>
      <c r="I69" s="174" t="s">
        <v>800</v>
      </c>
      <c r="J69" s="174" t="s">
        <v>800</v>
      </c>
      <c r="K69" s="175" t="s">
        <v>812</v>
      </c>
      <c r="P69" s="112">
        <v>1</v>
      </c>
      <c r="Q69" s="123">
        <v>1</v>
      </c>
      <c r="S69" s="2">
        <v>1</v>
      </c>
    </row>
    <row r="70" spans="1:31" ht="45" customHeight="1" x14ac:dyDescent="0.25">
      <c r="A70" s="194">
        <f t="shared" si="14"/>
        <v>45</v>
      </c>
      <c r="B70" s="169">
        <f t="shared" si="15"/>
        <v>4</v>
      </c>
      <c r="C70" s="188" t="s">
        <v>367</v>
      </c>
      <c r="D70" s="174" t="s">
        <v>908</v>
      </c>
      <c r="E70" s="234" t="s">
        <v>909</v>
      </c>
      <c r="F70" s="172" t="s">
        <v>910</v>
      </c>
      <c r="G70" s="169" t="s">
        <v>19</v>
      </c>
      <c r="H70" s="173" t="s">
        <v>816</v>
      </c>
      <c r="I70" s="174" t="s">
        <v>800</v>
      </c>
      <c r="J70" s="174" t="s">
        <v>800</v>
      </c>
      <c r="K70" s="175" t="s">
        <v>812</v>
      </c>
      <c r="P70" s="112">
        <v>1</v>
      </c>
      <c r="Q70" s="123">
        <v>1</v>
      </c>
      <c r="S70" s="2">
        <v>1</v>
      </c>
      <c r="AD70" s="2">
        <v>1</v>
      </c>
      <c r="AE70" s="351" t="s">
        <v>953</v>
      </c>
    </row>
    <row r="71" spans="1:31" ht="45" customHeight="1" x14ac:dyDescent="0.25">
      <c r="A71" s="194">
        <f t="shared" si="14"/>
        <v>46</v>
      </c>
      <c r="B71" s="169">
        <f t="shared" si="15"/>
        <v>5</v>
      </c>
      <c r="C71" s="188" t="s">
        <v>368</v>
      </c>
      <c r="D71" s="169" t="s">
        <v>369</v>
      </c>
      <c r="E71" s="171">
        <v>41853</v>
      </c>
      <c r="F71" s="172" t="s">
        <v>766</v>
      </c>
      <c r="G71" s="169" t="s">
        <v>19</v>
      </c>
      <c r="H71" s="173" t="s">
        <v>816</v>
      </c>
      <c r="I71" s="174" t="s">
        <v>800</v>
      </c>
      <c r="J71" s="174" t="s">
        <v>800</v>
      </c>
      <c r="K71" s="175" t="s">
        <v>812</v>
      </c>
      <c r="P71" s="112">
        <v>1</v>
      </c>
      <c r="Q71" s="123">
        <v>1</v>
      </c>
      <c r="S71" s="2">
        <v>1</v>
      </c>
    </row>
    <row r="72" spans="1:31" ht="45" customHeight="1" x14ac:dyDescent="0.25">
      <c r="A72" s="194">
        <f t="shared" si="14"/>
        <v>47</v>
      </c>
      <c r="B72" s="169">
        <f t="shared" si="15"/>
        <v>6</v>
      </c>
      <c r="C72" s="188" t="s">
        <v>370</v>
      </c>
      <c r="D72" s="169" t="s">
        <v>371</v>
      </c>
      <c r="E72" s="171">
        <v>41101</v>
      </c>
      <c r="F72" s="172" t="s">
        <v>765</v>
      </c>
      <c r="G72" s="169" t="s">
        <v>19</v>
      </c>
      <c r="H72" s="173" t="s">
        <v>816</v>
      </c>
      <c r="I72" s="174" t="s">
        <v>813</v>
      </c>
      <c r="J72" s="174" t="s">
        <v>800</v>
      </c>
      <c r="K72" s="175" t="s">
        <v>812</v>
      </c>
      <c r="N72" s="162">
        <v>1</v>
      </c>
      <c r="Q72" s="123">
        <v>1</v>
      </c>
      <c r="S72" s="2">
        <v>1</v>
      </c>
    </row>
    <row r="73" spans="1:31" s="195" customFormat="1" ht="47.1" customHeight="1" x14ac:dyDescent="0.25">
      <c r="A73" s="194">
        <f t="shared" si="14"/>
        <v>48</v>
      </c>
      <c r="B73" s="169">
        <f t="shared" si="15"/>
        <v>7</v>
      </c>
      <c r="C73" s="170" t="s">
        <v>771</v>
      </c>
      <c r="D73" s="169" t="s">
        <v>246</v>
      </c>
      <c r="E73" s="171">
        <v>41633</v>
      </c>
      <c r="F73" s="172" t="s">
        <v>770</v>
      </c>
      <c r="G73" s="169" t="s">
        <v>19</v>
      </c>
      <c r="H73" s="173" t="s">
        <v>816</v>
      </c>
      <c r="I73" s="174" t="s">
        <v>813</v>
      </c>
      <c r="J73" s="174" t="s">
        <v>808</v>
      </c>
      <c r="K73" s="175" t="s">
        <v>812</v>
      </c>
      <c r="M73" s="61"/>
      <c r="N73" s="61">
        <v>1</v>
      </c>
      <c r="O73" s="61"/>
      <c r="P73" s="61"/>
      <c r="Q73" s="196">
        <v>1</v>
      </c>
      <c r="R73" s="197"/>
      <c r="S73" s="326">
        <v>1</v>
      </c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326"/>
    </row>
    <row r="74" spans="1:31" ht="45" customHeight="1" x14ac:dyDescent="0.25">
      <c r="A74" s="194">
        <f t="shared" si="14"/>
        <v>49</v>
      </c>
      <c r="B74" s="169">
        <f t="shared" si="15"/>
        <v>8</v>
      </c>
      <c r="C74" s="188" t="s">
        <v>372</v>
      </c>
      <c r="D74" s="169" t="s">
        <v>373</v>
      </c>
      <c r="E74" s="171">
        <v>41633</v>
      </c>
      <c r="F74" s="172" t="s">
        <v>764</v>
      </c>
      <c r="G74" s="169" t="s">
        <v>19</v>
      </c>
      <c r="H74" s="173" t="s">
        <v>816</v>
      </c>
      <c r="I74" s="174" t="s">
        <v>800</v>
      </c>
      <c r="J74" s="174" t="s">
        <v>800</v>
      </c>
      <c r="K74" s="175" t="s">
        <v>812</v>
      </c>
      <c r="P74" s="112">
        <v>1</v>
      </c>
      <c r="Q74" s="123">
        <v>1</v>
      </c>
      <c r="S74" s="2">
        <v>1</v>
      </c>
    </row>
    <row r="75" spans="1:31" s="7" customFormat="1" ht="36.950000000000003" customHeight="1" x14ac:dyDescent="0.25">
      <c r="A75" s="222" t="s">
        <v>430</v>
      </c>
      <c r="B75" s="155"/>
      <c r="C75" s="190" t="s">
        <v>431</v>
      </c>
      <c r="D75" s="223"/>
      <c r="E75" s="240"/>
      <c r="F75" s="241"/>
      <c r="G75" s="223"/>
      <c r="H75" s="225"/>
      <c r="I75" s="225"/>
      <c r="J75" s="225"/>
      <c r="K75" s="226"/>
      <c r="M75" s="14"/>
      <c r="N75" s="161"/>
      <c r="O75" s="60"/>
      <c r="P75" s="111"/>
      <c r="Q75" s="122"/>
      <c r="R75" s="14"/>
      <c r="S75" s="34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6"/>
    </row>
    <row r="76" spans="1:31" ht="45" customHeight="1" x14ac:dyDescent="0.25">
      <c r="A76" s="168">
        <f>A74+1</f>
        <v>50</v>
      </c>
      <c r="B76" s="227">
        <v>1</v>
      </c>
      <c r="C76" s="189" t="s">
        <v>432</v>
      </c>
      <c r="D76" s="227" t="s">
        <v>433</v>
      </c>
      <c r="E76" s="228">
        <v>41236</v>
      </c>
      <c r="F76" s="229" t="s">
        <v>434</v>
      </c>
      <c r="G76" s="227" t="s">
        <v>19</v>
      </c>
      <c r="H76" s="230" t="s">
        <v>819</v>
      </c>
      <c r="I76" s="231" t="s">
        <v>813</v>
      </c>
      <c r="J76" s="231" t="s">
        <v>800</v>
      </c>
      <c r="K76" s="233" t="s">
        <v>812</v>
      </c>
      <c r="N76" s="162">
        <v>1</v>
      </c>
      <c r="Q76" s="123">
        <v>1</v>
      </c>
      <c r="S76" s="2">
        <v>1</v>
      </c>
      <c r="Y76" s="2">
        <v>1</v>
      </c>
    </row>
    <row r="77" spans="1:31" ht="45" customHeight="1" x14ac:dyDescent="0.25">
      <c r="A77" s="194">
        <f>$A76+1</f>
        <v>51</v>
      </c>
      <c r="B77" s="169">
        <f>$B76+1</f>
        <v>2</v>
      </c>
      <c r="C77" s="188" t="s">
        <v>435</v>
      </c>
      <c r="D77" s="174" t="s">
        <v>436</v>
      </c>
      <c r="E77" s="234" t="s">
        <v>437</v>
      </c>
      <c r="F77" s="172" t="s">
        <v>796</v>
      </c>
      <c r="G77" s="169" t="s">
        <v>19</v>
      </c>
      <c r="H77" s="173" t="s">
        <v>820</v>
      </c>
      <c r="I77" s="174" t="s">
        <v>813</v>
      </c>
      <c r="J77" s="244" t="s">
        <v>800</v>
      </c>
      <c r="K77" s="175" t="s">
        <v>812</v>
      </c>
      <c r="N77" s="162">
        <v>1</v>
      </c>
      <c r="Q77" s="123">
        <v>1</v>
      </c>
      <c r="S77" s="2">
        <v>1</v>
      </c>
      <c r="Y77" s="2">
        <v>1</v>
      </c>
    </row>
    <row r="78" spans="1:31" s="7" customFormat="1" ht="36.950000000000003" customHeight="1" x14ac:dyDescent="0.25">
      <c r="A78" s="222" t="s">
        <v>451</v>
      </c>
      <c r="B78" s="155"/>
      <c r="C78" s="249" t="s">
        <v>452</v>
      </c>
      <c r="D78" s="155"/>
      <c r="E78" s="250"/>
      <c r="F78" s="251"/>
      <c r="G78" s="155"/>
      <c r="H78" s="252"/>
      <c r="I78" s="253"/>
      <c r="J78" s="253"/>
      <c r="K78" s="254"/>
      <c r="M78" s="14"/>
      <c r="N78" s="161"/>
      <c r="O78" s="60"/>
      <c r="P78" s="111"/>
      <c r="Q78" s="122"/>
      <c r="R78" s="14"/>
      <c r="S78" s="34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6"/>
    </row>
    <row r="79" spans="1:31" ht="45" customHeight="1" x14ac:dyDescent="0.25">
      <c r="A79" s="168">
        <f>A77+1</f>
        <v>52</v>
      </c>
      <c r="B79" s="227">
        <v>1</v>
      </c>
      <c r="C79" s="189" t="s">
        <v>453</v>
      </c>
      <c r="D79" s="227" t="s">
        <v>454</v>
      </c>
      <c r="E79" s="228">
        <v>41871</v>
      </c>
      <c r="F79" s="229" t="s">
        <v>760</v>
      </c>
      <c r="G79" s="227" t="s">
        <v>19</v>
      </c>
      <c r="H79" s="230" t="s">
        <v>819</v>
      </c>
      <c r="I79" s="231" t="s">
        <v>852</v>
      </c>
      <c r="J79" s="231" t="s">
        <v>800</v>
      </c>
      <c r="K79" s="233" t="s">
        <v>812</v>
      </c>
      <c r="P79" s="112">
        <v>1</v>
      </c>
      <c r="Q79" s="123">
        <v>1</v>
      </c>
      <c r="X79" s="2">
        <v>1</v>
      </c>
    </row>
    <row r="80" spans="1:31" ht="45" customHeight="1" x14ac:dyDescent="0.25">
      <c r="A80" s="194">
        <f>$A79+1</f>
        <v>53</v>
      </c>
      <c r="B80" s="169">
        <f>$B79+1</f>
        <v>2</v>
      </c>
      <c r="C80" s="188" t="s">
        <v>455</v>
      </c>
      <c r="D80" s="169" t="s">
        <v>456</v>
      </c>
      <c r="E80" s="171">
        <v>41633</v>
      </c>
      <c r="F80" s="172" t="s">
        <v>760</v>
      </c>
      <c r="G80" s="169" t="s">
        <v>19</v>
      </c>
      <c r="H80" s="173" t="s">
        <v>836</v>
      </c>
      <c r="I80" s="174" t="s">
        <v>852</v>
      </c>
      <c r="J80" s="174" t="s">
        <v>800</v>
      </c>
      <c r="K80" s="175" t="s">
        <v>812</v>
      </c>
      <c r="P80" s="112">
        <v>1</v>
      </c>
      <c r="Q80" s="123">
        <v>1</v>
      </c>
      <c r="X80" s="2">
        <v>1</v>
      </c>
    </row>
    <row r="81" spans="1:31" s="7" customFormat="1" ht="36.950000000000003" customHeight="1" x14ac:dyDescent="0.25">
      <c r="A81" s="222" t="s">
        <v>474</v>
      </c>
      <c r="B81" s="155"/>
      <c r="C81" s="190" t="s">
        <v>475</v>
      </c>
      <c r="D81" s="223"/>
      <c r="E81" s="240"/>
      <c r="F81" s="241"/>
      <c r="G81" s="223"/>
      <c r="H81" s="225"/>
      <c r="I81" s="225"/>
      <c r="J81" s="225"/>
      <c r="K81" s="226"/>
      <c r="M81" s="14"/>
      <c r="N81" s="161"/>
      <c r="O81" s="60"/>
      <c r="P81" s="111"/>
      <c r="Q81" s="122"/>
      <c r="R81" s="14"/>
      <c r="S81" s="34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6"/>
    </row>
    <row r="82" spans="1:31" ht="45" customHeight="1" x14ac:dyDescent="0.25">
      <c r="A82" s="168">
        <f>A80+1</f>
        <v>54</v>
      </c>
      <c r="B82" s="227">
        <v>1</v>
      </c>
      <c r="C82" s="189" t="s">
        <v>476</v>
      </c>
      <c r="D82" s="227" t="s">
        <v>477</v>
      </c>
      <c r="E82" s="228">
        <v>42441</v>
      </c>
      <c r="F82" s="229" t="s">
        <v>762</v>
      </c>
      <c r="G82" s="227" t="s">
        <v>19</v>
      </c>
      <c r="H82" s="230" t="s">
        <v>820</v>
      </c>
      <c r="I82" s="231" t="s">
        <v>852</v>
      </c>
      <c r="J82" s="231" t="s">
        <v>800</v>
      </c>
      <c r="K82" s="233" t="s">
        <v>812</v>
      </c>
      <c r="P82" s="112">
        <v>1</v>
      </c>
      <c r="Q82" s="123">
        <v>1</v>
      </c>
      <c r="Z82" s="2">
        <v>1</v>
      </c>
    </row>
    <row r="83" spans="1:31" ht="45" customHeight="1" x14ac:dyDescent="0.25">
      <c r="A83" s="194">
        <f>$A82+1</f>
        <v>55</v>
      </c>
      <c r="B83" s="169">
        <f>$B82+1</f>
        <v>2</v>
      </c>
      <c r="C83" s="188" t="s">
        <v>480</v>
      </c>
      <c r="D83" s="169" t="s">
        <v>481</v>
      </c>
      <c r="E83" s="171">
        <v>41632</v>
      </c>
      <c r="F83" s="172" t="s">
        <v>763</v>
      </c>
      <c r="G83" s="169" t="s">
        <v>19</v>
      </c>
      <c r="H83" s="173" t="s">
        <v>816</v>
      </c>
      <c r="I83" s="174" t="s">
        <v>813</v>
      </c>
      <c r="J83" s="174" t="s">
        <v>800</v>
      </c>
      <c r="K83" s="175" t="s">
        <v>812</v>
      </c>
      <c r="N83" s="162">
        <v>1</v>
      </c>
      <c r="Q83" s="123">
        <v>1</v>
      </c>
      <c r="Z83" s="2">
        <v>1</v>
      </c>
    </row>
    <row r="84" spans="1:31" s="318" customFormat="1" ht="45" customHeight="1" x14ac:dyDescent="0.25">
      <c r="A84" s="292">
        <f t="shared" ref="A84:A85" si="16">$A83+1</f>
        <v>56</v>
      </c>
      <c r="B84" s="282">
        <f t="shared" ref="B84:B85" si="17">$B83+1</f>
        <v>3</v>
      </c>
      <c r="C84" s="247" t="s">
        <v>478</v>
      </c>
      <c r="D84" s="282" t="s">
        <v>479</v>
      </c>
      <c r="E84" s="283">
        <v>41633</v>
      </c>
      <c r="F84" s="284" t="s">
        <v>763</v>
      </c>
      <c r="G84" s="282" t="s">
        <v>19</v>
      </c>
      <c r="H84" s="285" t="s">
        <v>837</v>
      </c>
      <c r="I84" s="246" t="s">
        <v>852</v>
      </c>
      <c r="J84" s="246" t="s">
        <v>800</v>
      </c>
      <c r="K84" s="203" t="s">
        <v>814</v>
      </c>
      <c r="M84" s="317"/>
      <c r="N84" s="344"/>
      <c r="O84" s="326"/>
      <c r="P84" s="345">
        <v>1</v>
      </c>
      <c r="Q84" s="346"/>
      <c r="R84" s="6">
        <v>1</v>
      </c>
      <c r="S84" s="317"/>
      <c r="T84" s="317"/>
      <c r="U84" s="317"/>
      <c r="V84" s="317"/>
      <c r="W84" s="317"/>
      <c r="X84" s="317"/>
      <c r="Y84" s="317"/>
      <c r="Z84" s="317">
        <v>1</v>
      </c>
      <c r="AA84" s="317"/>
      <c r="AB84" s="317"/>
      <c r="AC84" s="317"/>
      <c r="AD84" s="317"/>
      <c r="AE84" s="317"/>
    </row>
    <row r="85" spans="1:31" s="318" customFormat="1" ht="45" customHeight="1" x14ac:dyDescent="0.25">
      <c r="A85" s="292">
        <f t="shared" si="16"/>
        <v>57</v>
      </c>
      <c r="B85" s="282">
        <f t="shared" si="17"/>
        <v>4</v>
      </c>
      <c r="C85" s="247" t="s">
        <v>482</v>
      </c>
      <c r="D85" s="282" t="s">
        <v>483</v>
      </c>
      <c r="E85" s="283">
        <v>42922</v>
      </c>
      <c r="F85" s="284" t="s">
        <v>763</v>
      </c>
      <c r="G85" s="282" t="s">
        <v>19</v>
      </c>
      <c r="H85" s="285" t="s">
        <v>816</v>
      </c>
      <c r="I85" s="246" t="s">
        <v>852</v>
      </c>
      <c r="J85" s="246" t="s">
        <v>800</v>
      </c>
      <c r="K85" s="203" t="s">
        <v>814</v>
      </c>
      <c r="M85" s="317"/>
      <c r="N85" s="344"/>
      <c r="O85" s="326"/>
      <c r="P85" s="345">
        <v>1</v>
      </c>
      <c r="Q85" s="346"/>
      <c r="R85" s="6">
        <v>1</v>
      </c>
      <c r="S85" s="317"/>
      <c r="T85" s="317"/>
      <c r="U85" s="317"/>
      <c r="V85" s="317"/>
      <c r="W85" s="317"/>
      <c r="X85" s="317"/>
      <c r="Y85" s="317"/>
      <c r="Z85" s="317">
        <v>1</v>
      </c>
      <c r="AA85" s="317"/>
      <c r="AB85" s="317"/>
      <c r="AC85" s="317"/>
      <c r="AD85" s="317"/>
      <c r="AE85" s="317"/>
    </row>
    <row r="86" spans="1:31" s="7" customFormat="1" ht="36.950000000000003" customHeight="1" x14ac:dyDescent="0.25">
      <c r="A86" s="222" t="s">
        <v>496</v>
      </c>
      <c r="B86" s="155"/>
      <c r="C86" s="190" t="s">
        <v>497</v>
      </c>
      <c r="D86" s="223"/>
      <c r="E86" s="240"/>
      <c r="F86" s="241"/>
      <c r="G86" s="223"/>
      <c r="H86" s="225"/>
      <c r="I86" s="225"/>
      <c r="J86" s="225"/>
      <c r="K86" s="226"/>
      <c r="M86" s="14"/>
      <c r="N86" s="161"/>
      <c r="O86" s="60"/>
      <c r="P86" s="111"/>
      <c r="Q86" s="122"/>
      <c r="R86" s="14"/>
      <c r="S86" s="34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6"/>
    </row>
    <row r="87" spans="1:31" ht="45" customHeight="1" x14ac:dyDescent="0.25">
      <c r="A87" s="168">
        <f>A85+1</f>
        <v>58</v>
      </c>
      <c r="B87" s="227">
        <v>1</v>
      </c>
      <c r="C87" s="189" t="s">
        <v>498</v>
      </c>
      <c r="D87" s="227" t="s">
        <v>499</v>
      </c>
      <c r="E87" s="228">
        <v>41633</v>
      </c>
      <c r="F87" s="229" t="s">
        <v>522</v>
      </c>
      <c r="G87" s="227" t="s">
        <v>19</v>
      </c>
      <c r="H87" s="230" t="s">
        <v>819</v>
      </c>
      <c r="I87" s="231" t="s">
        <v>813</v>
      </c>
      <c r="J87" s="231" t="s">
        <v>800</v>
      </c>
      <c r="K87" s="233" t="s">
        <v>812</v>
      </c>
      <c r="N87" s="162">
        <v>1</v>
      </c>
      <c r="Q87" s="123">
        <v>1</v>
      </c>
      <c r="AA87" s="2">
        <v>1</v>
      </c>
    </row>
    <row r="88" spans="1:31" s="7" customFormat="1" ht="36.950000000000003" customHeight="1" x14ac:dyDescent="0.25">
      <c r="A88" s="222" t="s">
        <v>528</v>
      </c>
      <c r="B88" s="155"/>
      <c r="C88" s="190" t="s">
        <v>529</v>
      </c>
      <c r="D88" s="223"/>
      <c r="E88" s="240"/>
      <c r="F88" s="241"/>
      <c r="G88" s="223"/>
      <c r="H88" s="225"/>
      <c r="I88" s="225"/>
      <c r="J88" s="225"/>
      <c r="K88" s="226"/>
      <c r="M88" s="14"/>
      <c r="N88" s="161"/>
      <c r="O88" s="60"/>
      <c r="P88" s="111"/>
      <c r="Q88" s="122"/>
      <c r="R88" s="14"/>
      <c r="S88" s="34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6"/>
    </row>
    <row r="89" spans="1:31" ht="45" customHeight="1" x14ac:dyDescent="0.25">
      <c r="A89" s="168">
        <f>A87+1</f>
        <v>59</v>
      </c>
      <c r="B89" s="227">
        <v>1</v>
      </c>
      <c r="C89" s="189" t="s">
        <v>530</v>
      </c>
      <c r="D89" s="227" t="s">
        <v>531</v>
      </c>
      <c r="E89" s="228">
        <v>41169</v>
      </c>
      <c r="F89" s="229" t="s">
        <v>784</v>
      </c>
      <c r="G89" s="227" t="s">
        <v>19</v>
      </c>
      <c r="H89" s="230" t="s">
        <v>819</v>
      </c>
      <c r="I89" s="231" t="s">
        <v>813</v>
      </c>
      <c r="J89" s="231" t="s">
        <v>800</v>
      </c>
      <c r="K89" s="233" t="s">
        <v>812</v>
      </c>
      <c r="N89" s="162">
        <v>1</v>
      </c>
      <c r="Q89" s="123">
        <v>1</v>
      </c>
      <c r="S89" s="2">
        <v>1</v>
      </c>
      <c r="AB89" s="2">
        <v>1</v>
      </c>
    </row>
    <row r="90" spans="1:31" ht="45" customHeight="1" x14ac:dyDescent="0.25">
      <c r="A90" s="194">
        <f>$A89+1</f>
        <v>60</v>
      </c>
      <c r="B90" s="169">
        <f>$B89+1</f>
        <v>2</v>
      </c>
      <c r="C90" s="188" t="s">
        <v>532</v>
      </c>
      <c r="D90" s="169" t="s">
        <v>533</v>
      </c>
      <c r="E90" s="171">
        <v>41990</v>
      </c>
      <c r="F90" s="172" t="s">
        <v>785</v>
      </c>
      <c r="G90" s="169" t="s">
        <v>19</v>
      </c>
      <c r="H90" s="173" t="s">
        <v>820</v>
      </c>
      <c r="I90" s="174" t="s">
        <v>813</v>
      </c>
      <c r="J90" s="174" t="s">
        <v>800</v>
      </c>
      <c r="K90" s="175" t="s">
        <v>812</v>
      </c>
      <c r="N90" s="162">
        <v>1</v>
      </c>
      <c r="Q90" s="123">
        <v>1</v>
      </c>
      <c r="AB90" s="2">
        <v>1</v>
      </c>
    </row>
    <row r="91" spans="1:31" ht="45" customHeight="1" x14ac:dyDescent="0.25">
      <c r="A91" s="194">
        <f t="shared" ref="A91:A93" si="18">$A90+1</f>
        <v>61</v>
      </c>
      <c r="B91" s="169">
        <f t="shared" ref="B91:B93" si="19">$B90+1</f>
        <v>3</v>
      </c>
      <c r="C91" s="188" t="s">
        <v>534</v>
      </c>
      <c r="D91" s="169" t="s">
        <v>535</v>
      </c>
      <c r="E91" s="171">
        <v>41633</v>
      </c>
      <c r="F91" s="172" t="s">
        <v>785</v>
      </c>
      <c r="G91" s="169" t="s">
        <v>19</v>
      </c>
      <c r="H91" s="173" t="s">
        <v>816</v>
      </c>
      <c r="I91" s="174" t="s">
        <v>800</v>
      </c>
      <c r="J91" s="174" t="s">
        <v>800</v>
      </c>
      <c r="K91" s="175" t="s">
        <v>812</v>
      </c>
      <c r="P91" s="112">
        <v>1</v>
      </c>
      <c r="Q91" s="123">
        <v>1</v>
      </c>
      <c r="AB91" s="2">
        <v>1</v>
      </c>
    </row>
    <row r="92" spans="1:31" ht="45" customHeight="1" x14ac:dyDescent="0.25">
      <c r="A92" s="194">
        <f t="shared" si="18"/>
        <v>62</v>
      </c>
      <c r="B92" s="169">
        <f t="shared" si="19"/>
        <v>4</v>
      </c>
      <c r="C92" s="188" t="s">
        <v>536</v>
      </c>
      <c r="D92" s="169" t="s">
        <v>537</v>
      </c>
      <c r="E92" s="171">
        <v>42825</v>
      </c>
      <c r="F92" s="172" t="s">
        <v>785</v>
      </c>
      <c r="G92" s="169" t="s">
        <v>19</v>
      </c>
      <c r="H92" s="173" t="s">
        <v>816</v>
      </c>
      <c r="I92" s="174" t="s">
        <v>852</v>
      </c>
      <c r="J92" s="174" t="s">
        <v>800</v>
      </c>
      <c r="K92" s="175" t="s">
        <v>812</v>
      </c>
      <c r="P92" s="112">
        <v>1</v>
      </c>
      <c r="Q92" s="123">
        <v>1</v>
      </c>
      <c r="AB92" s="2">
        <v>1</v>
      </c>
    </row>
    <row r="93" spans="1:31" s="207" customFormat="1" ht="45" customHeight="1" x14ac:dyDescent="0.25">
      <c r="A93" s="296">
        <f t="shared" si="18"/>
        <v>63</v>
      </c>
      <c r="B93" s="177">
        <f t="shared" si="19"/>
        <v>5</v>
      </c>
      <c r="C93" s="188" t="s">
        <v>876</v>
      </c>
      <c r="D93" s="177" t="s">
        <v>916</v>
      </c>
      <c r="E93" s="178">
        <v>43245</v>
      </c>
      <c r="F93" s="179" t="s">
        <v>781</v>
      </c>
      <c r="G93" s="177"/>
      <c r="H93" s="180" t="s">
        <v>816</v>
      </c>
      <c r="I93" s="176" t="s">
        <v>800</v>
      </c>
      <c r="J93" s="176" t="s">
        <v>800</v>
      </c>
      <c r="K93" s="181" t="s">
        <v>812</v>
      </c>
      <c r="M93" s="137"/>
      <c r="N93" s="299"/>
      <c r="O93" s="206"/>
      <c r="P93" s="300">
        <v>1</v>
      </c>
      <c r="Q93" s="123">
        <v>1</v>
      </c>
      <c r="R93" s="119"/>
      <c r="S93" s="137"/>
      <c r="T93" s="137"/>
      <c r="U93" s="137"/>
      <c r="V93" s="137"/>
      <c r="W93" s="137">
        <v>1</v>
      </c>
      <c r="X93" s="137"/>
      <c r="Y93" s="137"/>
      <c r="Z93" s="137"/>
      <c r="AA93" s="137"/>
      <c r="AB93" s="137"/>
      <c r="AC93" s="137"/>
      <c r="AD93" s="137"/>
      <c r="AE93" s="317"/>
    </row>
    <row r="94" spans="1:31" s="7" customFormat="1" ht="36.950000000000003" customHeight="1" x14ac:dyDescent="0.25">
      <c r="A94" s="222" t="s">
        <v>570</v>
      </c>
      <c r="B94" s="155"/>
      <c r="C94" s="190" t="s">
        <v>571</v>
      </c>
      <c r="D94" s="223"/>
      <c r="E94" s="240"/>
      <c r="F94" s="241"/>
      <c r="G94" s="223"/>
      <c r="H94" s="225"/>
      <c r="I94" s="225"/>
      <c r="J94" s="225"/>
      <c r="K94" s="226"/>
      <c r="M94" s="14"/>
      <c r="N94" s="161"/>
      <c r="O94" s="60"/>
      <c r="P94" s="111"/>
      <c r="Q94" s="122"/>
      <c r="R94" s="14"/>
      <c r="S94" s="34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6"/>
    </row>
    <row r="95" spans="1:31" ht="45" customHeight="1" x14ac:dyDescent="0.25">
      <c r="A95" s="168">
        <f>A93+1</f>
        <v>64</v>
      </c>
      <c r="B95" s="227">
        <v>1</v>
      </c>
      <c r="C95" s="189" t="s">
        <v>572</v>
      </c>
      <c r="D95" s="227" t="s">
        <v>573</v>
      </c>
      <c r="E95" s="228">
        <v>42729</v>
      </c>
      <c r="F95" s="229" t="s">
        <v>574</v>
      </c>
      <c r="G95" s="227" t="s">
        <v>19</v>
      </c>
      <c r="H95" s="230" t="s">
        <v>819</v>
      </c>
      <c r="I95" s="243" t="s">
        <v>813</v>
      </c>
      <c r="J95" s="231" t="s">
        <v>800</v>
      </c>
      <c r="K95" s="233" t="s">
        <v>812</v>
      </c>
      <c r="N95" s="162">
        <v>1</v>
      </c>
      <c r="Q95" s="123">
        <v>1</v>
      </c>
      <c r="W95" s="2">
        <v>1</v>
      </c>
      <c r="AD95" s="2">
        <v>1</v>
      </c>
      <c r="AE95" s="317" t="s">
        <v>954</v>
      </c>
    </row>
    <row r="96" spans="1:31" ht="45" customHeight="1" x14ac:dyDescent="0.25">
      <c r="A96" s="194">
        <f>$A95+1</f>
        <v>65</v>
      </c>
      <c r="B96" s="169">
        <f>$B95+1</f>
        <v>2</v>
      </c>
      <c r="C96" s="188" t="s">
        <v>575</v>
      </c>
      <c r="D96" s="169" t="s">
        <v>576</v>
      </c>
      <c r="E96" s="171">
        <v>41633</v>
      </c>
      <c r="F96" s="172" t="s">
        <v>577</v>
      </c>
      <c r="G96" s="169" t="s">
        <v>19</v>
      </c>
      <c r="H96" s="173" t="s">
        <v>820</v>
      </c>
      <c r="I96" s="174" t="s">
        <v>813</v>
      </c>
      <c r="J96" s="174" t="s">
        <v>800</v>
      </c>
      <c r="K96" s="175" t="s">
        <v>812</v>
      </c>
      <c r="N96" s="162">
        <v>1</v>
      </c>
      <c r="Q96" s="123">
        <v>1</v>
      </c>
      <c r="W96" s="2">
        <v>1</v>
      </c>
    </row>
    <row r="97" spans="1:31" ht="45" customHeight="1" x14ac:dyDescent="0.25">
      <c r="A97" s="194">
        <f t="shared" ref="A97:A99" si="20">$A96+1</f>
        <v>66</v>
      </c>
      <c r="B97" s="169">
        <f t="shared" ref="B97:B99" si="21">$B96+1</f>
        <v>3</v>
      </c>
      <c r="C97" s="188" t="s">
        <v>578</v>
      </c>
      <c r="D97" s="169" t="s">
        <v>579</v>
      </c>
      <c r="E97" s="171">
        <v>41633</v>
      </c>
      <c r="F97" s="172" t="s">
        <v>577</v>
      </c>
      <c r="G97" s="169" t="s">
        <v>19</v>
      </c>
      <c r="H97" s="173" t="s">
        <v>820</v>
      </c>
      <c r="I97" s="174" t="s">
        <v>800</v>
      </c>
      <c r="J97" s="174" t="s">
        <v>800</v>
      </c>
      <c r="K97" s="175" t="s">
        <v>812</v>
      </c>
      <c r="P97" s="112">
        <v>1</v>
      </c>
      <c r="Q97" s="123">
        <v>1</v>
      </c>
      <c r="W97" s="2">
        <v>1</v>
      </c>
    </row>
    <row r="98" spans="1:31" s="2" customFormat="1" ht="45" customHeight="1" x14ac:dyDescent="0.25">
      <c r="A98" s="194">
        <f t="shared" si="20"/>
        <v>67</v>
      </c>
      <c r="B98" s="169">
        <f t="shared" si="21"/>
        <v>4</v>
      </c>
      <c r="C98" s="188" t="s">
        <v>580</v>
      </c>
      <c r="D98" s="169" t="s">
        <v>581</v>
      </c>
      <c r="E98" s="171">
        <v>42865</v>
      </c>
      <c r="F98" s="172" t="s">
        <v>577</v>
      </c>
      <c r="G98" s="169" t="s">
        <v>19</v>
      </c>
      <c r="H98" s="173" t="s">
        <v>816</v>
      </c>
      <c r="I98" s="174" t="s">
        <v>800</v>
      </c>
      <c r="J98" s="174" t="s">
        <v>800</v>
      </c>
      <c r="K98" s="175" t="s">
        <v>812</v>
      </c>
      <c r="L98" s="1"/>
      <c r="N98" s="162"/>
      <c r="O98" s="61"/>
      <c r="P98" s="112">
        <v>1</v>
      </c>
      <c r="Q98" s="123">
        <v>1</v>
      </c>
      <c r="R98" s="5"/>
      <c r="W98" s="2">
        <v>1</v>
      </c>
      <c r="AE98" s="317"/>
    </row>
    <row r="99" spans="1:31" s="2" customFormat="1" ht="45" customHeight="1" x14ac:dyDescent="0.25">
      <c r="A99" s="194">
        <f t="shared" si="20"/>
        <v>68</v>
      </c>
      <c r="B99" s="169">
        <f t="shared" si="21"/>
        <v>5</v>
      </c>
      <c r="C99" s="255" t="s">
        <v>875</v>
      </c>
      <c r="D99" s="169" t="s">
        <v>894</v>
      </c>
      <c r="E99" s="256">
        <v>43194</v>
      </c>
      <c r="F99" s="172" t="s">
        <v>577</v>
      </c>
      <c r="G99" s="154"/>
      <c r="H99" s="173" t="s">
        <v>816</v>
      </c>
      <c r="I99" s="174" t="s">
        <v>800</v>
      </c>
      <c r="J99" s="174" t="s">
        <v>800</v>
      </c>
      <c r="K99" s="175" t="s">
        <v>812</v>
      </c>
      <c r="L99" s="1"/>
      <c r="N99" s="162"/>
      <c r="O99" s="61"/>
      <c r="P99" s="112">
        <v>1</v>
      </c>
      <c r="Q99" s="123"/>
      <c r="R99" s="5"/>
      <c r="W99" s="2">
        <v>1</v>
      </c>
      <c r="AE99" s="317"/>
    </row>
    <row r="100" spans="1:31" s="7" customFormat="1" ht="36.950000000000003" customHeight="1" x14ac:dyDescent="0.25">
      <c r="A100" s="222" t="s">
        <v>624</v>
      </c>
      <c r="B100" s="155"/>
      <c r="C100" s="190" t="s">
        <v>625</v>
      </c>
      <c r="D100" s="223"/>
      <c r="E100" s="240"/>
      <c r="F100" s="241"/>
      <c r="G100" s="223"/>
      <c r="H100" s="225"/>
      <c r="I100" s="225"/>
      <c r="J100" s="225"/>
      <c r="K100" s="226"/>
      <c r="M100" s="14"/>
      <c r="N100" s="161"/>
      <c r="O100" s="60"/>
      <c r="P100" s="111"/>
      <c r="Q100" s="122"/>
      <c r="R100" s="14"/>
      <c r="S100" s="34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6"/>
    </row>
    <row r="101" spans="1:31" ht="45" customHeight="1" x14ac:dyDescent="0.25">
      <c r="A101" s="168">
        <f>A99+1</f>
        <v>69</v>
      </c>
      <c r="B101" s="227">
        <v>1</v>
      </c>
      <c r="C101" s="189" t="s">
        <v>626</v>
      </c>
      <c r="D101" s="244" t="s">
        <v>627</v>
      </c>
      <c r="E101" s="245" t="s">
        <v>628</v>
      </c>
      <c r="F101" s="229" t="s">
        <v>629</v>
      </c>
      <c r="G101" s="227" t="s">
        <v>19</v>
      </c>
      <c r="H101" s="230" t="s">
        <v>845</v>
      </c>
      <c r="I101" s="231" t="s">
        <v>813</v>
      </c>
      <c r="J101" s="231" t="s">
        <v>800</v>
      </c>
      <c r="K101" s="233" t="s">
        <v>812</v>
      </c>
      <c r="N101" s="162">
        <v>1</v>
      </c>
      <c r="Q101" s="123">
        <v>1</v>
      </c>
      <c r="S101" s="2">
        <v>1</v>
      </c>
      <c r="AA101" s="2">
        <v>1</v>
      </c>
    </row>
    <row r="102" spans="1:31" ht="45" customHeight="1" x14ac:dyDescent="0.25">
      <c r="A102" s="194">
        <f>$A101+1</f>
        <v>70</v>
      </c>
      <c r="B102" s="169">
        <f>$B101+1</f>
        <v>2</v>
      </c>
      <c r="C102" s="188" t="s">
        <v>630</v>
      </c>
      <c r="D102" s="174" t="s">
        <v>631</v>
      </c>
      <c r="E102" s="234" t="s">
        <v>632</v>
      </c>
      <c r="F102" s="172" t="s">
        <v>756</v>
      </c>
      <c r="G102" s="169" t="s">
        <v>19</v>
      </c>
      <c r="H102" s="173" t="s">
        <v>844</v>
      </c>
      <c r="I102" s="174" t="s">
        <v>800</v>
      </c>
      <c r="J102" s="174" t="s">
        <v>800</v>
      </c>
      <c r="K102" s="175" t="s">
        <v>812</v>
      </c>
      <c r="P102" s="112">
        <v>1</v>
      </c>
      <c r="Q102" s="123">
        <v>1</v>
      </c>
      <c r="S102" s="2">
        <v>1</v>
      </c>
      <c r="V102" s="2">
        <v>1</v>
      </c>
      <c r="AB102" s="2">
        <v>1</v>
      </c>
    </row>
    <row r="103" spans="1:31" ht="45" customHeight="1" x14ac:dyDescent="0.25">
      <c r="A103" s="194">
        <f t="shared" ref="A103:A106" si="22">$A102+1</f>
        <v>71</v>
      </c>
      <c r="B103" s="169">
        <f t="shared" ref="B103:B106" si="23">$B102+1</f>
        <v>3</v>
      </c>
      <c r="C103" s="170" t="s">
        <v>755</v>
      </c>
      <c r="D103" s="169" t="s">
        <v>194</v>
      </c>
      <c r="E103" s="171">
        <v>41022</v>
      </c>
      <c r="F103" s="172" t="s">
        <v>193</v>
      </c>
      <c r="G103" s="169" t="s">
        <v>19</v>
      </c>
      <c r="H103" s="173" t="s">
        <v>816</v>
      </c>
      <c r="I103" s="174" t="s">
        <v>813</v>
      </c>
      <c r="J103" s="174" t="s">
        <v>800</v>
      </c>
      <c r="K103" s="175" t="s">
        <v>812</v>
      </c>
      <c r="N103" s="162">
        <v>1</v>
      </c>
      <c r="Q103" s="123">
        <v>1</v>
      </c>
      <c r="S103" s="317"/>
      <c r="U103" s="2">
        <v>1</v>
      </c>
    </row>
    <row r="104" spans="1:31" ht="45" x14ac:dyDescent="0.25">
      <c r="A104" s="194">
        <f t="shared" si="22"/>
        <v>72</v>
      </c>
      <c r="B104" s="169">
        <f t="shared" si="23"/>
        <v>4</v>
      </c>
      <c r="C104" s="188" t="s">
        <v>633</v>
      </c>
      <c r="D104" s="174" t="s">
        <v>634</v>
      </c>
      <c r="E104" s="234" t="s">
        <v>635</v>
      </c>
      <c r="F104" s="172" t="s">
        <v>759</v>
      </c>
      <c r="G104" s="169" t="s">
        <v>19</v>
      </c>
      <c r="H104" s="173" t="s">
        <v>816</v>
      </c>
      <c r="I104" s="174" t="s">
        <v>800</v>
      </c>
      <c r="J104" s="174" t="s">
        <v>800</v>
      </c>
      <c r="K104" s="175" t="s">
        <v>812</v>
      </c>
      <c r="P104" s="112">
        <v>1</v>
      </c>
      <c r="Q104" s="123">
        <v>1</v>
      </c>
      <c r="S104" s="2">
        <v>1</v>
      </c>
      <c r="Z104" s="2">
        <v>1</v>
      </c>
      <c r="AD104" s="2">
        <v>1</v>
      </c>
      <c r="AE104" s="351" t="s">
        <v>955</v>
      </c>
    </row>
    <row r="105" spans="1:31" ht="45" customHeight="1" x14ac:dyDescent="0.25">
      <c r="A105" s="194">
        <f t="shared" si="22"/>
        <v>73</v>
      </c>
      <c r="B105" s="169">
        <f t="shared" si="23"/>
        <v>5</v>
      </c>
      <c r="C105" s="188" t="s">
        <v>636</v>
      </c>
      <c r="D105" s="169" t="s">
        <v>637</v>
      </c>
      <c r="E105" s="171">
        <v>42314</v>
      </c>
      <c r="F105" s="172" t="s">
        <v>577</v>
      </c>
      <c r="G105" s="169" t="s">
        <v>19</v>
      </c>
      <c r="H105" s="173" t="s">
        <v>816</v>
      </c>
      <c r="I105" s="174" t="s">
        <v>800</v>
      </c>
      <c r="J105" s="174" t="s">
        <v>800</v>
      </c>
      <c r="K105" s="175" t="s">
        <v>812</v>
      </c>
      <c r="P105" s="112">
        <v>1</v>
      </c>
      <c r="Q105" s="123">
        <v>1</v>
      </c>
      <c r="W105" s="2">
        <v>1</v>
      </c>
    </row>
    <row r="106" spans="1:31" ht="45" customHeight="1" x14ac:dyDescent="0.25">
      <c r="A106" s="292">
        <f t="shared" si="22"/>
        <v>74</v>
      </c>
      <c r="B106" s="282">
        <f t="shared" si="23"/>
        <v>6</v>
      </c>
      <c r="C106" s="247" t="s">
        <v>638</v>
      </c>
      <c r="D106" s="282" t="s">
        <v>639</v>
      </c>
      <c r="E106" s="283">
        <v>41284</v>
      </c>
      <c r="F106" s="284" t="s">
        <v>757</v>
      </c>
      <c r="G106" s="282" t="s">
        <v>19</v>
      </c>
      <c r="H106" s="285" t="s">
        <v>816</v>
      </c>
      <c r="I106" s="246" t="s">
        <v>800</v>
      </c>
      <c r="J106" s="246" t="s">
        <v>800</v>
      </c>
      <c r="K106" s="203" t="s">
        <v>814</v>
      </c>
      <c r="P106" s="112">
        <v>1</v>
      </c>
      <c r="R106" s="5">
        <v>1</v>
      </c>
      <c r="S106" s="2">
        <v>1</v>
      </c>
    </row>
    <row r="107" spans="1:31" s="7" customFormat="1" ht="36.950000000000003" customHeight="1" x14ac:dyDescent="0.25">
      <c r="A107" s="222" t="s">
        <v>665</v>
      </c>
      <c r="B107" s="155"/>
      <c r="C107" s="190" t="s">
        <v>666</v>
      </c>
      <c r="D107" s="223"/>
      <c r="E107" s="240"/>
      <c r="F107" s="241"/>
      <c r="G107" s="223"/>
      <c r="H107" s="225"/>
      <c r="I107" s="225"/>
      <c r="J107" s="225"/>
      <c r="K107" s="226"/>
      <c r="M107" s="14"/>
      <c r="N107" s="161"/>
      <c r="O107" s="60"/>
      <c r="P107" s="111"/>
      <c r="Q107" s="122"/>
      <c r="R107" s="14"/>
      <c r="S107" s="349"/>
      <c r="T107" s="159"/>
      <c r="U107" s="159"/>
      <c r="V107" s="159"/>
      <c r="W107" s="159"/>
      <c r="X107" s="159"/>
      <c r="Y107" s="159"/>
      <c r="Z107" s="159"/>
      <c r="AA107" s="159"/>
      <c r="AB107" s="159"/>
      <c r="AC107" s="159"/>
      <c r="AD107" s="159"/>
      <c r="AE107" s="6"/>
    </row>
    <row r="108" spans="1:31" ht="45" customHeight="1" x14ac:dyDescent="0.25">
      <c r="A108" s="168">
        <f>A106+1</f>
        <v>75</v>
      </c>
      <c r="B108" s="227">
        <v>1</v>
      </c>
      <c r="C108" s="189" t="s">
        <v>667</v>
      </c>
      <c r="D108" s="244" t="s">
        <v>668</v>
      </c>
      <c r="E108" s="245" t="s">
        <v>632</v>
      </c>
      <c r="F108" s="229" t="s">
        <v>758</v>
      </c>
      <c r="G108" s="227" t="s">
        <v>19</v>
      </c>
      <c r="H108" s="230" t="s">
        <v>846</v>
      </c>
      <c r="I108" s="231" t="s">
        <v>813</v>
      </c>
      <c r="J108" s="231" t="s">
        <v>800</v>
      </c>
      <c r="K108" s="233" t="s">
        <v>812</v>
      </c>
      <c r="N108" s="162">
        <v>1</v>
      </c>
      <c r="Q108" s="123">
        <v>1</v>
      </c>
      <c r="S108" s="2">
        <v>1</v>
      </c>
      <c r="AD108" s="2">
        <v>1</v>
      </c>
      <c r="AE108" s="317" t="s">
        <v>956</v>
      </c>
    </row>
    <row r="109" spans="1:31" ht="45" customHeight="1" x14ac:dyDescent="0.25">
      <c r="A109" s="194">
        <f>$A108+1</f>
        <v>76</v>
      </c>
      <c r="B109" s="169">
        <f>$B108+1</f>
        <v>2</v>
      </c>
      <c r="C109" s="188" t="s">
        <v>669</v>
      </c>
      <c r="D109" s="174" t="s">
        <v>670</v>
      </c>
      <c r="E109" s="234" t="s">
        <v>671</v>
      </c>
      <c r="F109" s="172" t="s">
        <v>797</v>
      </c>
      <c r="G109" s="169" t="s">
        <v>19</v>
      </c>
      <c r="H109" s="173" t="s">
        <v>816</v>
      </c>
      <c r="I109" s="174" t="s">
        <v>800</v>
      </c>
      <c r="J109" s="174" t="s">
        <v>800</v>
      </c>
      <c r="K109" s="175" t="s">
        <v>812</v>
      </c>
      <c r="P109" s="112">
        <v>1</v>
      </c>
      <c r="Q109" s="123">
        <v>1</v>
      </c>
      <c r="S109" s="2">
        <v>1</v>
      </c>
      <c r="AA109" s="2">
        <v>1</v>
      </c>
    </row>
    <row r="110" spans="1:31" s="7" customFormat="1" ht="36.950000000000003" customHeight="1" x14ac:dyDescent="0.25">
      <c r="A110" s="222" t="s">
        <v>687</v>
      </c>
      <c r="B110" s="155"/>
      <c r="C110" s="190" t="s">
        <v>688</v>
      </c>
      <c r="D110" s="223"/>
      <c r="E110" s="240"/>
      <c r="F110" s="241"/>
      <c r="G110" s="223"/>
      <c r="H110" s="225"/>
      <c r="I110" s="225"/>
      <c r="J110" s="225"/>
      <c r="K110" s="226"/>
      <c r="M110" s="14"/>
      <c r="N110" s="161"/>
      <c r="O110" s="60"/>
      <c r="P110" s="111"/>
      <c r="Q110" s="122"/>
      <c r="R110" s="14"/>
      <c r="S110" s="349"/>
      <c r="T110" s="159"/>
      <c r="U110" s="159"/>
      <c r="V110" s="159"/>
      <c r="W110" s="159"/>
      <c r="X110" s="159"/>
      <c r="Y110" s="159"/>
      <c r="Z110" s="159"/>
      <c r="AA110" s="159"/>
      <c r="AB110" s="159"/>
      <c r="AC110" s="159"/>
      <c r="AD110" s="159"/>
      <c r="AE110" s="6"/>
    </row>
    <row r="111" spans="1:31" s="7" customFormat="1" ht="36.950000000000003" customHeight="1" x14ac:dyDescent="0.25">
      <c r="A111" s="222" t="s">
        <v>691</v>
      </c>
      <c r="B111" s="155"/>
      <c r="C111" s="190" t="s">
        <v>692</v>
      </c>
      <c r="D111" s="223"/>
      <c r="E111" s="240"/>
      <c r="F111" s="241"/>
      <c r="G111" s="223"/>
      <c r="H111" s="225"/>
      <c r="I111" s="225"/>
      <c r="J111" s="225"/>
      <c r="K111" s="226"/>
      <c r="M111" s="14"/>
      <c r="N111" s="161"/>
      <c r="O111" s="60"/>
      <c r="P111" s="111"/>
      <c r="Q111" s="122"/>
      <c r="R111" s="14"/>
      <c r="S111" s="349"/>
      <c r="T111" s="159"/>
      <c r="U111" s="159"/>
      <c r="V111" s="159"/>
      <c r="W111" s="159"/>
      <c r="X111" s="159"/>
      <c r="Y111" s="159"/>
      <c r="Z111" s="159"/>
      <c r="AA111" s="159"/>
      <c r="AB111" s="159"/>
      <c r="AC111" s="159"/>
      <c r="AD111" s="159"/>
      <c r="AE111" s="6"/>
    </row>
    <row r="112" spans="1:31" ht="48" customHeight="1" thickBot="1" x14ac:dyDescent="0.3">
      <c r="A112" s="257">
        <f>A109+1</f>
        <v>77</v>
      </c>
      <c r="B112" s="258">
        <v>1</v>
      </c>
      <c r="C112" s="259" t="s">
        <v>693</v>
      </c>
      <c r="D112" s="260" t="s">
        <v>694</v>
      </c>
      <c r="E112" s="261" t="s">
        <v>695</v>
      </c>
      <c r="F112" s="262" t="s">
        <v>799</v>
      </c>
      <c r="G112" s="258" t="s">
        <v>19</v>
      </c>
      <c r="H112" s="263" t="s">
        <v>848</v>
      </c>
      <c r="I112" s="260" t="s">
        <v>809</v>
      </c>
      <c r="J112" s="260" t="s">
        <v>800</v>
      </c>
      <c r="K112" s="264" t="s">
        <v>812</v>
      </c>
      <c r="M112" s="2">
        <v>1</v>
      </c>
      <c r="Q112" s="123">
        <v>1</v>
      </c>
      <c r="T112" s="2">
        <v>1</v>
      </c>
      <c r="AB112" s="2">
        <v>1</v>
      </c>
    </row>
    <row r="113" spans="1:31" ht="27" customHeight="1" thickTop="1" x14ac:dyDescent="0.25">
      <c r="A113" s="154"/>
      <c r="B113" s="154"/>
      <c r="C113" s="265"/>
      <c r="D113" s="154"/>
      <c r="E113" s="256"/>
      <c r="F113" s="266"/>
      <c r="G113" s="154"/>
      <c r="H113" s="267"/>
      <c r="I113" s="267"/>
      <c r="J113" s="352" t="s">
        <v>957</v>
      </c>
      <c r="K113" s="267"/>
      <c r="S113" s="53">
        <f>SUM(S16:S112)</f>
        <v>41</v>
      </c>
      <c r="T113" s="53">
        <f t="shared" ref="T113:AD113" si="24">SUM(T16:T112)</f>
        <v>8</v>
      </c>
      <c r="U113" s="53">
        <f t="shared" si="24"/>
        <v>8</v>
      </c>
      <c r="V113" s="53">
        <f t="shared" si="24"/>
        <v>7</v>
      </c>
      <c r="W113" s="53">
        <f t="shared" si="24"/>
        <v>7</v>
      </c>
      <c r="X113" s="53">
        <f t="shared" si="24"/>
        <v>3</v>
      </c>
      <c r="Y113" s="53">
        <f t="shared" si="24"/>
        <v>2</v>
      </c>
      <c r="Z113" s="53">
        <f t="shared" si="24"/>
        <v>5</v>
      </c>
      <c r="AA113" s="53">
        <f t="shared" si="24"/>
        <v>3</v>
      </c>
      <c r="AB113" s="53">
        <f t="shared" si="24"/>
        <v>7</v>
      </c>
      <c r="AC113" s="53">
        <f t="shared" si="24"/>
        <v>1</v>
      </c>
      <c r="AD113" s="53">
        <f t="shared" si="24"/>
        <v>8</v>
      </c>
      <c r="AE113" s="317">
        <f>SUM(S113:AD113)</f>
        <v>100</v>
      </c>
    </row>
    <row r="114" spans="1:31" s="8" customFormat="1" ht="18.95" customHeight="1" x14ac:dyDescent="0.25">
      <c r="A114" s="64"/>
      <c r="B114" s="64"/>
      <c r="C114" s="268" t="s">
        <v>862</v>
      </c>
      <c r="D114" s="269"/>
      <c r="E114" s="270">
        <f>SUM(E116:E119)</f>
        <v>78</v>
      </c>
      <c r="F114" s="271"/>
      <c r="G114" s="64"/>
      <c r="H114" s="272"/>
      <c r="I114" s="272"/>
      <c r="J114" s="272"/>
      <c r="K114" s="272"/>
      <c r="M114" s="16"/>
      <c r="N114" s="165"/>
      <c r="O114" s="64"/>
      <c r="P114" s="115"/>
      <c r="Q114" s="125"/>
      <c r="R114" s="70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317"/>
    </row>
    <row r="115" spans="1:31" s="8" customFormat="1" ht="18.95" customHeight="1" x14ac:dyDescent="0.25">
      <c r="A115" s="64"/>
      <c r="B115" s="64"/>
      <c r="C115" s="268" t="s">
        <v>740</v>
      </c>
      <c r="D115" s="273"/>
      <c r="E115" s="64"/>
      <c r="F115" s="271"/>
      <c r="G115" s="64"/>
      <c r="H115" s="272"/>
      <c r="I115" s="272"/>
      <c r="J115" s="274" t="s">
        <v>958</v>
      </c>
      <c r="K115" s="272"/>
      <c r="M115" s="16"/>
      <c r="N115" s="165"/>
      <c r="O115" s="64"/>
      <c r="P115" s="115"/>
      <c r="Q115" s="125"/>
      <c r="R115" s="70"/>
      <c r="S115" s="53" t="e">
        <f>#REF!</f>
        <v>#REF!</v>
      </c>
      <c r="T115" s="53" t="e">
        <f>#REF!</f>
        <v>#REF!</v>
      </c>
      <c r="U115" s="53"/>
      <c r="V115" s="53" t="e">
        <f>#REF!</f>
        <v>#REF!</v>
      </c>
      <c r="W115" s="53"/>
      <c r="X115" s="53" t="e">
        <f>#REF!</f>
        <v>#REF!</v>
      </c>
      <c r="Y115" s="53"/>
      <c r="Z115" s="53"/>
      <c r="AA115" s="53"/>
      <c r="AB115" s="53" t="e">
        <f>#REF!</f>
        <v>#REF!</v>
      </c>
      <c r="AC115" s="53" t="e">
        <f>#REF!</f>
        <v>#REF!</v>
      </c>
      <c r="AD115" s="53" t="e">
        <f>#REF!</f>
        <v>#REF!</v>
      </c>
      <c r="AE115" s="317" t="e">
        <f t="shared" ref="AE115" si="25">SUM(S115:AD115)</f>
        <v>#REF!</v>
      </c>
    </row>
    <row r="116" spans="1:31" s="8" customFormat="1" ht="18.95" customHeight="1" x14ac:dyDescent="0.25">
      <c r="A116" s="64"/>
      <c r="B116" s="64"/>
      <c r="C116" s="156"/>
      <c r="D116" s="274" t="s">
        <v>741</v>
      </c>
      <c r="E116" s="275">
        <f>$M$15</f>
        <v>6</v>
      </c>
      <c r="F116" s="271"/>
      <c r="G116" s="64"/>
      <c r="H116" s="272"/>
      <c r="I116" s="272"/>
      <c r="J116" s="272"/>
      <c r="K116" s="272"/>
      <c r="M116" s="16"/>
      <c r="N116" s="165"/>
      <c r="O116" s="64"/>
      <c r="P116" s="115"/>
      <c r="Q116" s="125"/>
      <c r="R116" s="70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317"/>
    </row>
    <row r="117" spans="1:31" s="8" customFormat="1" ht="18.95" customHeight="1" x14ac:dyDescent="0.25">
      <c r="A117" s="64"/>
      <c r="B117" s="64"/>
      <c r="C117" s="156"/>
      <c r="D117" s="276" t="s">
        <v>774</v>
      </c>
      <c r="E117" s="275">
        <f>$N$15</f>
        <v>28</v>
      </c>
      <c r="F117" s="271"/>
      <c r="G117" s="64"/>
      <c r="H117" s="272"/>
      <c r="I117" s="272"/>
      <c r="J117" s="355" t="s">
        <v>959</v>
      </c>
      <c r="K117" s="272"/>
      <c r="M117" s="16"/>
      <c r="N117" s="165"/>
      <c r="O117" s="64"/>
      <c r="P117" s="115"/>
      <c r="Q117" s="125"/>
      <c r="R117" s="70"/>
      <c r="S117" s="354" t="e">
        <f>SUM(S113,S115)</f>
        <v>#REF!</v>
      </c>
      <c r="T117" s="354" t="e">
        <f t="shared" ref="T117:AD117" si="26">SUM(T113,T115)</f>
        <v>#REF!</v>
      </c>
      <c r="U117" s="354">
        <f t="shared" si="26"/>
        <v>8</v>
      </c>
      <c r="V117" s="354" t="e">
        <f t="shared" si="26"/>
        <v>#REF!</v>
      </c>
      <c r="W117" s="354">
        <f t="shared" si="26"/>
        <v>7</v>
      </c>
      <c r="X117" s="354" t="e">
        <f t="shared" si="26"/>
        <v>#REF!</v>
      </c>
      <c r="Y117" s="354">
        <f t="shared" si="26"/>
        <v>2</v>
      </c>
      <c r="Z117" s="354">
        <f t="shared" si="26"/>
        <v>5</v>
      </c>
      <c r="AA117" s="354">
        <f t="shared" si="26"/>
        <v>3</v>
      </c>
      <c r="AB117" s="354" t="e">
        <f t="shared" si="26"/>
        <v>#REF!</v>
      </c>
      <c r="AC117" s="354" t="e">
        <f t="shared" si="26"/>
        <v>#REF!</v>
      </c>
      <c r="AD117" s="354" t="e">
        <f t="shared" si="26"/>
        <v>#REF!</v>
      </c>
      <c r="AE117" s="317"/>
    </row>
    <row r="118" spans="1:31" s="8" customFormat="1" ht="18.95" customHeight="1" x14ac:dyDescent="0.25">
      <c r="A118" s="64"/>
      <c r="B118" s="64"/>
      <c r="C118" s="156"/>
      <c r="D118" s="276" t="s">
        <v>773</v>
      </c>
      <c r="E118" s="275">
        <f>$O$15</f>
        <v>1</v>
      </c>
      <c r="F118" s="271"/>
      <c r="G118" s="64"/>
      <c r="H118" s="272"/>
      <c r="I118" s="272"/>
      <c r="J118" s="272"/>
      <c r="K118" s="272"/>
      <c r="M118" s="16"/>
      <c r="N118" s="165"/>
      <c r="O118" s="64"/>
      <c r="P118" s="115"/>
      <c r="Q118" s="125"/>
      <c r="R118" s="70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317"/>
    </row>
    <row r="119" spans="1:31" s="8" customFormat="1" ht="18.95" customHeight="1" x14ac:dyDescent="0.25">
      <c r="A119" s="64"/>
      <c r="B119" s="64"/>
      <c r="C119" s="156"/>
      <c r="D119" s="274" t="s">
        <v>742</v>
      </c>
      <c r="E119" s="275">
        <f>$P$15</f>
        <v>43</v>
      </c>
      <c r="F119" s="271"/>
      <c r="G119" s="64"/>
      <c r="H119" s="272"/>
      <c r="I119" s="272"/>
      <c r="J119" s="272"/>
      <c r="K119" s="272"/>
      <c r="M119" s="16"/>
      <c r="N119" s="165"/>
      <c r="O119" s="64"/>
      <c r="P119" s="115"/>
      <c r="Q119" s="125"/>
      <c r="R119" s="70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17"/>
    </row>
    <row r="120" spans="1:31" s="8" customFormat="1" ht="18.95" customHeight="1" x14ac:dyDescent="0.25">
      <c r="A120" s="64"/>
      <c r="B120" s="64"/>
      <c r="C120" s="268" t="s">
        <v>858</v>
      </c>
      <c r="D120" s="273"/>
      <c r="E120" s="64"/>
      <c r="F120" s="277"/>
      <c r="G120" s="64"/>
      <c r="H120" s="272"/>
      <c r="I120" s="272"/>
      <c r="J120" s="272"/>
      <c r="K120" s="272"/>
      <c r="M120" s="16"/>
      <c r="N120" s="165"/>
      <c r="O120" s="64"/>
      <c r="P120" s="115"/>
      <c r="Q120" s="125"/>
      <c r="R120" s="70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317"/>
    </row>
    <row r="121" spans="1:31" s="8" customFormat="1" ht="18.95" customHeight="1" x14ac:dyDescent="0.25">
      <c r="A121" s="64"/>
      <c r="B121" s="64"/>
      <c r="C121" s="156"/>
      <c r="D121" s="276" t="s">
        <v>859</v>
      </c>
      <c r="E121" s="278">
        <f>$Q$15</f>
        <v>66</v>
      </c>
      <c r="F121" s="279"/>
      <c r="G121" s="64"/>
      <c r="H121" s="272"/>
      <c r="I121" s="272"/>
      <c r="J121" s="272"/>
      <c r="K121" s="272"/>
      <c r="M121" s="16"/>
      <c r="N121" s="165"/>
      <c r="O121" s="64"/>
      <c r="P121" s="115"/>
      <c r="Q121" s="125"/>
      <c r="R121" s="70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317"/>
    </row>
    <row r="122" spans="1:31" s="8" customFormat="1" ht="18.95" customHeight="1" x14ac:dyDescent="0.25">
      <c r="A122" s="64"/>
      <c r="B122" s="64"/>
      <c r="C122" s="156"/>
      <c r="D122" s="276" t="s">
        <v>860</v>
      </c>
      <c r="E122" s="278">
        <f>$R$15</f>
        <v>11</v>
      </c>
      <c r="F122" s="279"/>
      <c r="G122" s="64"/>
      <c r="H122" s="272"/>
      <c r="I122" s="272"/>
      <c r="J122" s="272"/>
      <c r="K122" s="272"/>
      <c r="M122" s="16"/>
      <c r="N122" s="165"/>
      <c r="O122" s="64"/>
      <c r="P122" s="115"/>
      <c r="Q122" s="125"/>
      <c r="R122" s="70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317"/>
    </row>
  </sheetData>
  <mergeCells count="10">
    <mergeCell ref="S14:AD14"/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  <ignoredErrors>
    <ignoredError sqref="Q1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opLeftCell="A14" zoomScaleNormal="100" workbookViewId="0">
      <pane ySplit="1" topLeftCell="A15" activePane="bottomLeft" state="frozen"/>
      <selection activeCell="A14" sqref="A14"/>
      <selection pane="bottomLeft" activeCell="R34" sqref="R34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9.5703125" style="1" customWidth="1"/>
    <col min="13" max="13" width="5.5703125" style="2" customWidth="1"/>
    <col min="14" max="14" width="6.7109375" style="1" customWidth="1"/>
    <col min="15" max="16" width="5.5703125" style="2" customWidth="1"/>
    <col min="17" max="16384" width="9.140625" style="1"/>
  </cols>
  <sheetData>
    <row r="1" spans="1:16" s="7" customFormat="1" ht="18.95" customHeight="1" x14ac:dyDescent="0.25">
      <c r="A1" s="492" t="s">
        <v>0</v>
      </c>
      <c r="B1" s="492"/>
      <c r="C1" s="492"/>
      <c r="D1" s="492"/>
      <c r="E1" s="492"/>
      <c r="F1" s="492"/>
      <c r="G1" s="492"/>
      <c r="H1" s="492"/>
      <c r="I1" s="69"/>
      <c r="J1" s="69"/>
      <c r="K1" s="69"/>
      <c r="M1" s="14"/>
      <c r="O1" s="14"/>
      <c r="P1" s="14"/>
    </row>
    <row r="2" spans="1:16" s="7" customFormat="1" ht="18.95" customHeight="1" x14ac:dyDescent="0.25">
      <c r="A2" s="493" t="s">
        <v>1</v>
      </c>
      <c r="B2" s="493"/>
      <c r="C2" s="493"/>
      <c r="D2" s="493"/>
      <c r="E2" s="493"/>
      <c r="F2" s="493"/>
      <c r="G2" s="493"/>
      <c r="H2" s="493"/>
      <c r="I2" s="70"/>
      <c r="J2" s="70"/>
      <c r="K2" s="70"/>
      <c r="L2" s="12"/>
      <c r="M2" s="14"/>
      <c r="O2" s="14"/>
      <c r="P2" s="14"/>
    </row>
    <row r="3" spans="1:16" s="7" customFormat="1" ht="9" customHeight="1" x14ac:dyDescent="0.25">
      <c r="A3" s="494" t="s">
        <v>745</v>
      </c>
      <c r="B3" s="494"/>
      <c r="C3" s="494"/>
      <c r="D3" s="494"/>
      <c r="E3" s="494"/>
      <c r="F3" s="494"/>
      <c r="G3" s="494"/>
      <c r="H3" s="494"/>
      <c r="I3" s="73"/>
      <c r="J3" s="73"/>
      <c r="K3" s="73"/>
      <c r="L3" s="13"/>
      <c r="M3" s="14"/>
      <c r="O3" s="14"/>
      <c r="P3" s="14"/>
    </row>
    <row r="4" spans="1:16" ht="18.95" customHeight="1" x14ac:dyDescent="0.25"/>
    <row r="5" spans="1:16" s="10" customFormat="1" ht="18.95" customHeight="1" x14ac:dyDescent="0.25">
      <c r="A5" s="495" t="s">
        <v>744</v>
      </c>
      <c r="B5" s="495"/>
      <c r="C5" s="495"/>
      <c r="D5" s="495"/>
      <c r="E5" s="495"/>
      <c r="F5" s="495"/>
      <c r="G5" s="495"/>
      <c r="H5" s="495"/>
      <c r="I5" s="71"/>
      <c r="J5" s="71"/>
      <c r="K5" s="71"/>
      <c r="M5" s="11"/>
      <c r="O5" s="11"/>
      <c r="P5" s="11"/>
    </row>
    <row r="6" spans="1:16" ht="18.95" customHeight="1" x14ac:dyDescent="0.25"/>
    <row r="7" spans="1:16" s="9" customFormat="1" ht="18.95" customHeight="1" x14ac:dyDescent="0.25">
      <c r="A7" s="493" t="s">
        <v>775</v>
      </c>
      <c r="B7" s="493"/>
      <c r="C7" s="493"/>
      <c r="D7" s="493"/>
      <c r="E7" s="493"/>
      <c r="F7" s="493"/>
      <c r="G7" s="493"/>
      <c r="H7" s="493"/>
      <c r="I7" s="70"/>
      <c r="J7" s="70"/>
      <c r="K7" s="70"/>
      <c r="M7" s="70"/>
      <c r="O7" s="70"/>
      <c r="P7" s="70"/>
    </row>
    <row r="9" spans="1:16" s="8" customFormat="1" ht="18.95" customHeight="1" x14ac:dyDescent="0.25">
      <c r="A9" s="491" t="s">
        <v>776</v>
      </c>
      <c r="B9" s="491"/>
      <c r="C9" s="491"/>
      <c r="D9" s="491"/>
      <c r="E9" s="491"/>
      <c r="F9" s="491"/>
      <c r="G9" s="491"/>
      <c r="H9" s="491"/>
      <c r="I9" s="72"/>
      <c r="J9" s="72"/>
      <c r="K9" s="72"/>
      <c r="L9" s="15"/>
      <c r="M9" s="16"/>
      <c r="O9" s="16"/>
      <c r="P9" s="16"/>
    </row>
    <row r="10" spans="1:16" s="8" customFormat="1" ht="18.95" customHeight="1" x14ac:dyDescent="0.25">
      <c r="A10" s="491" t="s">
        <v>2</v>
      </c>
      <c r="B10" s="491"/>
      <c r="C10" s="491"/>
      <c r="D10" s="491"/>
      <c r="E10" s="491"/>
      <c r="F10" s="491"/>
      <c r="G10" s="491"/>
      <c r="H10" s="491"/>
      <c r="I10" s="72"/>
      <c r="J10" s="72"/>
      <c r="K10" s="72"/>
      <c r="L10" s="15"/>
      <c r="M10" s="16"/>
      <c r="O10" s="16"/>
      <c r="P10" s="16"/>
    </row>
    <row r="11" spans="1:16" s="8" customFormat="1" ht="18.95" customHeight="1" x14ac:dyDescent="0.25">
      <c r="A11" s="491" t="s">
        <v>777</v>
      </c>
      <c r="B11" s="491"/>
      <c r="C11" s="491"/>
      <c r="D11" s="491"/>
      <c r="E11" s="491"/>
      <c r="F11" s="491"/>
      <c r="G11" s="491"/>
      <c r="H11" s="491"/>
      <c r="I11" s="72"/>
      <c r="J11" s="72"/>
      <c r="K11" s="72"/>
      <c r="L11" s="15"/>
      <c r="M11" s="16"/>
      <c r="O11" s="16"/>
      <c r="P11" s="16"/>
    </row>
    <row r="12" spans="1:16" s="8" customFormat="1" ht="18.95" customHeight="1" x14ac:dyDescent="0.25">
      <c r="A12" s="491" t="s">
        <v>778</v>
      </c>
      <c r="B12" s="491"/>
      <c r="C12" s="491"/>
      <c r="D12" s="491"/>
      <c r="E12" s="491"/>
      <c r="F12" s="491"/>
      <c r="G12" s="491"/>
      <c r="H12" s="491"/>
      <c r="I12" s="72"/>
      <c r="J12" s="72"/>
      <c r="K12" s="72"/>
      <c r="L12" s="15"/>
      <c r="M12" s="16"/>
      <c r="O12" s="16"/>
      <c r="P12" s="16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11</v>
      </c>
      <c r="O14" s="5" t="s">
        <v>856</v>
      </c>
      <c r="P14" s="5" t="s">
        <v>857</v>
      </c>
    </row>
    <row r="15" spans="1:16" s="7" customFormat="1" ht="36.950000000000003" customHeight="1" x14ac:dyDescent="0.25">
      <c r="A15" s="52" t="s">
        <v>359</v>
      </c>
      <c r="B15" s="53"/>
      <c r="C15" s="94" t="s">
        <v>360</v>
      </c>
      <c r="D15" s="53"/>
      <c r="E15" s="55"/>
      <c r="F15" s="56"/>
      <c r="G15" s="53"/>
      <c r="H15" s="75"/>
      <c r="I15" s="78"/>
      <c r="J15" s="78"/>
      <c r="K15" s="54"/>
      <c r="M15" s="14">
        <f>SUM(M16:M36)</f>
        <v>18</v>
      </c>
      <c r="N15" s="14"/>
      <c r="O15" s="14">
        <f t="shared" ref="O15:P15" si="0">SUM(O16:O36)</f>
        <v>10</v>
      </c>
      <c r="P15" s="14">
        <f t="shared" si="0"/>
        <v>8</v>
      </c>
    </row>
    <row r="16" spans="1:16" ht="27" customHeight="1" x14ac:dyDescent="0.25">
      <c r="A16" s="17">
        <v>1</v>
      </c>
      <c r="B16" s="18">
        <v>1</v>
      </c>
      <c r="C16" s="87" t="s">
        <v>420</v>
      </c>
      <c r="D16" s="18" t="s">
        <v>421</v>
      </c>
      <c r="E16" s="20">
        <v>41886</v>
      </c>
      <c r="F16" s="21" t="s">
        <v>781</v>
      </c>
      <c r="G16" s="18" t="s">
        <v>19</v>
      </c>
      <c r="H16" s="80" t="s">
        <v>816</v>
      </c>
      <c r="I16" s="22" t="s">
        <v>815</v>
      </c>
      <c r="J16" s="80" t="s">
        <v>422</v>
      </c>
      <c r="K16" s="91" t="s">
        <v>814</v>
      </c>
      <c r="M16" s="2">
        <v>1</v>
      </c>
      <c r="P16" s="2">
        <v>1</v>
      </c>
    </row>
    <row r="17" spans="1:16" s="7" customFormat="1" ht="36.950000000000003" customHeight="1" x14ac:dyDescent="0.25">
      <c r="A17" s="52" t="s">
        <v>451</v>
      </c>
      <c r="B17" s="53"/>
      <c r="C17" s="94" t="s">
        <v>452</v>
      </c>
      <c r="D17" s="53"/>
      <c r="E17" s="55"/>
      <c r="F17" s="56"/>
      <c r="G17" s="53"/>
      <c r="H17" s="75"/>
      <c r="I17" s="78"/>
      <c r="J17" s="78"/>
      <c r="K17" s="54"/>
      <c r="M17" s="14"/>
      <c r="O17" s="14"/>
      <c r="P17" s="14"/>
    </row>
    <row r="18" spans="1:16" ht="27" customHeight="1" x14ac:dyDescent="0.25">
      <c r="A18" s="17">
        <f>A16+1</f>
        <v>2</v>
      </c>
      <c r="B18" s="18">
        <v>1</v>
      </c>
      <c r="C18" s="96" t="s">
        <v>459</v>
      </c>
      <c r="D18" s="22" t="s">
        <v>460</v>
      </c>
      <c r="E18" s="23" t="s">
        <v>461</v>
      </c>
      <c r="F18" s="21" t="s">
        <v>761</v>
      </c>
      <c r="G18" s="18" t="s">
        <v>19</v>
      </c>
      <c r="H18" s="80" t="s">
        <v>816</v>
      </c>
      <c r="I18" s="51" t="s">
        <v>815</v>
      </c>
      <c r="J18" s="51" t="s">
        <v>833</v>
      </c>
      <c r="K18" s="33" t="s">
        <v>812</v>
      </c>
      <c r="M18" s="2">
        <v>1</v>
      </c>
      <c r="O18" s="2">
        <v>1</v>
      </c>
    </row>
    <row r="19" spans="1:16" ht="27" customHeight="1" x14ac:dyDescent="0.25">
      <c r="A19" s="17">
        <f t="shared" ref="A19:A21" si="1">$A18+1</f>
        <v>3</v>
      </c>
      <c r="B19" s="18">
        <f t="shared" ref="B19:B21" si="2">$B18+1</f>
        <v>2</v>
      </c>
      <c r="C19" s="96" t="s">
        <v>462</v>
      </c>
      <c r="D19" s="22" t="s">
        <v>463</v>
      </c>
      <c r="E19" s="23" t="s">
        <v>464</v>
      </c>
      <c r="F19" s="21" t="s">
        <v>761</v>
      </c>
      <c r="G19" s="18" t="s">
        <v>19</v>
      </c>
      <c r="H19" s="80" t="s">
        <v>816</v>
      </c>
      <c r="I19" s="51" t="s">
        <v>815</v>
      </c>
      <c r="J19" s="51" t="s">
        <v>833</v>
      </c>
      <c r="K19" s="19" t="s">
        <v>812</v>
      </c>
      <c r="M19" s="2">
        <v>1</v>
      </c>
      <c r="O19" s="2">
        <v>1</v>
      </c>
    </row>
    <row r="20" spans="1:16" ht="27" customHeight="1" x14ac:dyDescent="0.25">
      <c r="A20" s="17">
        <f t="shared" si="1"/>
        <v>4</v>
      </c>
      <c r="B20" s="18">
        <f t="shared" si="2"/>
        <v>3</v>
      </c>
      <c r="C20" s="96" t="s">
        <v>465</v>
      </c>
      <c r="D20" s="22" t="s">
        <v>466</v>
      </c>
      <c r="E20" s="23" t="s">
        <v>464</v>
      </c>
      <c r="F20" s="21" t="s">
        <v>761</v>
      </c>
      <c r="G20" s="18" t="s">
        <v>19</v>
      </c>
      <c r="H20" s="80" t="s">
        <v>816</v>
      </c>
      <c r="I20" s="51" t="s">
        <v>815</v>
      </c>
      <c r="J20" s="51" t="s">
        <v>833</v>
      </c>
      <c r="K20" s="19" t="s">
        <v>812</v>
      </c>
      <c r="M20" s="2">
        <v>1</v>
      </c>
      <c r="O20" s="2">
        <v>1</v>
      </c>
    </row>
    <row r="21" spans="1:16" ht="27" customHeight="1" x14ac:dyDescent="0.25">
      <c r="A21" s="17">
        <f t="shared" si="1"/>
        <v>5</v>
      </c>
      <c r="B21" s="18">
        <f t="shared" si="2"/>
        <v>4</v>
      </c>
      <c r="C21" s="96" t="s">
        <v>467</v>
      </c>
      <c r="D21" s="22" t="s">
        <v>468</v>
      </c>
      <c r="E21" s="23" t="s">
        <v>469</v>
      </c>
      <c r="F21" s="21" t="s">
        <v>761</v>
      </c>
      <c r="G21" s="18" t="s">
        <v>19</v>
      </c>
      <c r="H21" s="80" t="s">
        <v>816</v>
      </c>
      <c r="I21" s="51" t="s">
        <v>815</v>
      </c>
      <c r="J21" s="51" t="s">
        <v>833</v>
      </c>
      <c r="K21" s="19" t="s">
        <v>812</v>
      </c>
      <c r="M21" s="2">
        <v>1</v>
      </c>
      <c r="O21" s="2">
        <v>1</v>
      </c>
    </row>
    <row r="22" spans="1:16" s="7" customFormat="1" ht="36.950000000000003" customHeight="1" x14ac:dyDescent="0.25">
      <c r="A22" s="52" t="s">
        <v>570</v>
      </c>
      <c r="B22" s="53"/>
      <c r="C22" s="94" t="s">
        <v>571</v>
      </c>
      <c r="D22" s="53"/>
      <c r="E22" s="55"/>
      <c r="F22" s="56"/>
      <c r="G22" s="53"/>
      <c r="H22" s="75"/>
      <c r="I22" s="78"/>
      <c r="J22" s="78"/>
      <c r="K22" s="54"/>
      <c r="M22" s="14"/>
      <c r="O22" s="14"/>
      <c r="P22" s="14"/>
    </row>
    <row r="23" spans="1:16" s="2" customFormat="1" ht="27" customHeight="1" x14ac:dyDescent="0.25">
      <c r="A23" s="17">
        <f>A21+1</f>
        <v>6</v>
      </c>
      <c r="B23" s="18">
        <v>1</v>
      </c>
      <c r="C23" s="188" t="s">
        <v>589</v>
      </c>
      <c r="D23" s="18" t="s">
        <v>590</v>
      </c>
      <c r="E23" s="20">
        <v>41886</v>
      </c>
      <c r="F23" s="21" t="s">
        <v>591</v>
      </c>
      <c r="G23" s="18" t="s">
        <v>19</v>
      </c>
      <c r="H23" s="80" t="s">
        <v>816</v>
      </c>
      <c r="I23" s="22" t="s">
        <v>815</v>
      </c>
      <c r="J23" s="22" t="s">
        <v>833</v>
      </c>
      <c r="K23" s="19" t="s">
        <v>812</v>
      </c>
      <c r="L23" s="1"/>
      <c r="M23" s="2">
        <v>1</v>
      </c>
      <c r="N23" s="1"/>
      <c r="O23" s="2">
        <v>1</v>
      </c>
    </row>
    <row r="24" spans="1:16" s="2" customFormat="1" ht="27" customHeight="1" x14ac:dyDescent="0.25">
      <c r="A24" s="17">
        <f t="shared" ref="A24:A34" si="3">$A23+1</f>
        <v>7</v>
      </c>
      <c r="B24" s="18">
        <f t="shared" ref="B24:B33" si="4">$B23+1</f>
        <v>2</v>
      </c>
      <c r="C24" s="188" t="s">
        <v>592</v>
      </c>
      <c r="D24" s="18" t="s">
        <v>593</v>
      </c>
      <c r="E24" s="20">
        <v>41886</v>
      </c>
      <c r="F24" s="21" t="s">
        <v>594</v>
      </c>
      <c r="G24" s="18" t="s">
        <v>19</v>
      </c>
      <c r="H24" s="80" t="s">
        <v>816</v>
      </c>
      <c r="I24" s="22" t="s">
        <v>815</v>
      </c>
      <c r="J24" s="22" t="s">
        <v>833</v>
      </c>
      <c r="K24" s="19" t="s">
        <v>812</v>
      </c>
      <c r="L24" s="1"/>
      <c r="M24" s="2">
        <v>1</v>
      </c>
      <c r="N24" s="1"/>
      <c r="O24" s="2">
        <v>1</v>
      </c>
    </row>
    <row r="25" spans="1:16" s="2" customFormat="1" ht="27" customHeight="1" x14ac:dyDescent="0.25">
      <c r="A25" s="17">
        <f t="shared" si="3"/>
        <v>8</v>
      </c>
      <c r="B25" s="18">
        <f t="shared" si="4"/>
        <v>3</v>
      </c>
      <c r="C25" s="188" t="s">
        <v>595</v>
      </c>
      <c r="D25" s="18" t="s">
        <v>596</v>
      </c>
      <c r="E25" s="20">
        <v>41684</v>
      </c>
      <c r="F25" s="21" t="s">
        <v>577</v>
      </c>
      <c r="G25" s="18" t="s">
        <v>19</v>
      </c>
      <c r="H25" s="80" t="s">
        <v>816</v>
      </c>
      <c r="I25" s="22" t="s">
        <v>815</v>
      </c>
      <c r="J25" s="22" t="s">
        <v>833</v>
      </c>
      <c r="K25" s="19" t="s">
        <v>812</v>
      </c>
      <c r="L25" s="1"/>
      <c r="M25" s="2">
        <v>1</v>
      </c>
      <c r="N25" s="1"/>
      <c r="O25" s="2">
        <v>1</v>
      </c>
    </row>
    <row r="26" spans="1:16" s="2" customFormat="1" ht="27" customHeight="1" x14ac:dyDescent="0.25">
      <c r="A26" s="17">
        <f t="shared" si="3"/>
        <v>9</v>
      </c>
      <c r="B26" s="18">
        <f t="shared" si="4"/>
        <v>4</v>
      </c>
      <c r="C26" s="188" t="s">
        <v>610</v>
      </c>
      <c r="D26" s="18" t="s">
        <v>611</v>
      </c>
      <c r="E26" s="20">
        <v>42334</v>
      </c>
      <c r="F26" s="21" t="s">
        <v>577</v>
      </c>
      <c r="G26" s="18" t="s">
        <v>19</v>
      </c>
      <c r="H26" s="80" t="s">
        <v>816</v>
      </c>
      <c r="I26" s="22" t="s">
        <v>815</v>
      </c>
      <c r="J26" s="22" t="s">
        <v>833</v>
      </c>
      <c r="K26" s="19" t="s">
        <v>812</v>
      </c>
      <c r="L26" s="1"/>
      <c r="M26" s="2">
        <v>1</v>
      </c>
      <c r="N26" s="1"/>
      <c r="O26" s="2">
        <v>1</v>
      </c>
    </row>
    <row r="27" spans="1:16" s="2" customFormat="1" ht="27" customHeight="1" x14ac:dyDescent="0.25">
      <c r="A27" s="17">
        <f t="shared" si="3"/>
        <v>10</v>
      </c>
      <c r="B27" s="18">
        <f t="shared" si="4"/>
        <v>5</v>
      </c>
      <c r="C27" s="188" t="s">
        <v>601</v>
      </c>
      <c r="D27" s="18" t="s">
        <v>602</v>
      </c>
      <c r="E27" s="20">
        <v>41886</v>
      </c>
      <c r="F27" s="21" t="s">
        <v>603</v>
      </c>
      <c r="G27" s="18" t="s">
        <v>19</v>
      </c>
      <c r="H27" s="80" t="s">
        <v>816</v>
      </c>
      <c r="I27" s="22" t="s">
        <v>815</v>
      </c>
      <c r="J27" s="22" t="s">
        <v>833</v>
      </c>
      <c r="K27" s="19" t="s">
        <v>812</v>
      </c>
      <c r="L27" s="1"/>
      <c r="M27" s="2">
        <v>1</v>
      </c>
      <c r="N27" s="1"/>
      <c r="O27" s="2">
        <v>1</v>
      </c>
    </row>
    <row r="28" spans="1:16" s="317" customFormat="1" ht="27" customHeight="1" x14ac:dyDescent="0.25">
      <c r="A28" s="308">
        <f t="shared" si="3"/>
        <v>11</v>
      </c>
      <c r="B28" s="301">
        <f t="shared" si="4"/>
        <v>6</v>
      </c>
      <c r="C28" s="247" t="s">
        <v>612</v>
      </c>
      <c r="D28" s="301" t="s">
        <v>613</v>
      </c>
      <c r="E28" s="302">
        <v>42314</v>
      </c>
      <c r="F28" s="182" t="s">
        <v>577</v>
      </c>
      <c r="G28" s="301" t="s">
        <v>19</v>
      </c>
      <c r="H28" s="303" t="s">
        <v>816</v>
      </c>
      <c r="I28" s="105" t="s">
        <v>815</v>
      </c>
      <c r="J28" s="105" t="s">
        <v>833</v>
      </c>
      <c r="K28" s="91" t="s">
        <v>814</v>
      </c>
      <c r="L28" s="318"/>
      <c r="M28" s="317">
        <v>1</v>
      </c>
      <c r="N28" s="318"/>
      <c r="P28" s="317">
        <v>1</v>
      </c>
    </row>
    <row r="29" spans="1:16" s="318" customFormat="1" ht="27" customHeight="1" x14ac:dyDescent="0.25">
      <c r="A29" s="308">
        <f t="shared" si="3"/>
        <v>12</v>
      </c>
      <c r="B29" s="301">
        <f t="shared" si="4"/>
        <v>7</v>
      </c>
      <c r="C29" s="247" t="s">
        <v>614</v>
      </c>
      <c r="D29" s="301" t="s">
        <v>615</v>
      </c>
      <c r="E29" s="302">
        <v>42597</v>
      </c>
      <c r="F29" s="182" t="s">
        <v>577</v>
      </c>
      <c r="G29" s="301" t="s">
        <v>19</v>
      </c>
      <c r="H29" s="303" t="s">
        <v>816</v>
      </c>
      <c r="I29" s="105" t="s">
        <v>815</v>
      </c>
      <c r="J29" s="105" t="s">
        <v>833</v>
      </c>
      <c r="K29" s="91" t="s">
        <v>814</v>
      </c>
      <c r="M29" s="317">
        <v>1</v>
      </c>
      <c r="O29" s="317"/>
      <c r="P29" s="317">
        <v>1</v>
      </c>
    </row>
    <row r="30" spans="1:16" s="318" customFormat="1" ht="27" customHeight="1" x14ac:dyDescent="0.25">
      <c r="A30" s="308">
        <f t="shared" si="3"/>
        <v>13</v>
      </c>
      <c r="B30" s="301">
        <f t="shared" si="4"/>
        <v>8</v>
      </c>
      <c r="C30" s="247" t="s">
        <v>616</v>
      </c>
      <c r="D30" s="301" t="s">
        <v>617</v>
      </c>
      <c r="E30" s="302">
        <v>42639</v>
      </c>
      <c r="F30" s="182" t="s">
        <v>577</v>
      </c>
      <c r="G30" s="301" t="s">
        <v>19</v>
      </c>
      <c r="H30" s="303" t="s">
        <v>816</v>
      </c>
      <c r="I30" s="105" t="s">
        <v>815</v>
      </c>
      <c r="J30" s="105" t="s">
        <v>833</v>
      </c>
      <c r="K30" s="91" t="s">
        <v>814</v>
      </c>
      <c r="M30" s="317">
        <v>1</v>
      </c>
      <c r="O30" s="317"/>
      <c r="P30" s="317">
        <v>1</v>
      </c>
    </row>
    <row r="31" spans="1:16" s="318" customFormat="1" ht="27" customHeight="1" x14ac:dyDescent="0.25">
      <c r="A31" s="308">
        <f t="shared" si="3"/>
        <v>14</v>
      </c>
      <c r="B31" s="301">
        <f t="shared" si="4"/>
        <v>9</v>
      </c>
      <c r="C31" s="247" t="s">
        <v>618</v>
      </c>
      <c r="D31" s="301" t="s">
        <v>619</v>
      </c>
      <c r="E31" s="302">
        <v>42597</v>
      </c>
      <c r="F31" s="182" t="s">
        <v>577</v>
      </c>
      <c r="G31" s="301" t="s">
        <v>19</v>
      </c>
      <c r="H31" s="303" t="s">
        <v>816</v>
      </c>
      <c r="I31" s="105" t="s">
        <v>815</v>
      </c>
      <c r="J31" s="105" t="s">
        <v>833</v>
      </c>
      <c r="K31" s="91" t="s">
        <v>814</v>
      </c>
      <c r="M31" s="317">
        <v>1</v>
      </c>
      <c r="O31" s="317"/>
      <c r="P31" s="317">
        <v>1</v>
      </c>
    </row>
    <row r="32" spans="1:16" s="318" customFormat="1" ht="27" customHeight="1" x14ac:dyDescent="0.25">
      <c r="A32" s="308">
        <f t="shared" si="3"/>
        <v>15</v>
      </c>
      <c r="B32" s="301">
        <f t="shared" si="4"/>
        <v>10</v>
      </c>
      <c r="C32" s="247" t="s">
        <v>620</v>
      </c>
      <c r="D32" s="301" t="s">
        <v>621</v>
      </c>
      <c r="E32" s="302">
        <v>42951</v>
      </c>
      <c r="F32" s="182" t="s">
        <v>577</v>
      </c>
      <c r="G32" s="301" t="s">
        <v>19</v>
      </c>
      <c r="H32" s="303" t="s">
        <v>816</v>
      </c>
      <c r="I32" s="105" t="s">
        <v>815</v>
      </c>
      <c r="J32" s="105" t="s">
        <v>833</v>
      </c>
      <c r="K32" s="91" t="s">
        <v>814</v>
      </c>
      <c r="M32" s="317">
        <v>1</v>
      </c>
      <c r="O32" s="317"/>
      <c r="P32" s="317">
        <v>1</v>
      </c>
    </row>
    <row r="33" spans="1:16" s="318" customFormat="1" ht="27" customHeight="1" x14ac:dyDescent="0.25">
      <c r="A33" s="308">
        <f t="shared" si="3"/>
        <v>16</v>
      </c>
      <c r="B33" s="301">
        <f t="shared" si="4"/>
        <v>11</v>
      </c>
      <c r="C33" s="286" t="s">
        <v>622</v>
      </c>
      <c r="D33" s="183" t="s">
        <v>623</v>
      </c>
      <c r="E33" s="304">
        <v>42951</v>
      </c>
      <c r="F33" s="305" t="s">
        <v>577</v>
      </c>
      <c r="G33" s="183" t="s">
        <v>19</v>
      </c>
      <c r="H33" s="303" t="s">
        <v>816</v>
      </c>
      <c r="I33" s="105" t="s">
        <v>815</v>
      </c>
      <c r="J33" s="105" t="s">
        <v>833</v>
      </c>
      <c r="K33" s="91" t="s">
        <v>814</v>
      </c>
      <c r="M33" s="317">
        <v>1</v>
      </c>
      <c r="O33" s="317"/>
      <c r="P33" s="317">
        <v>1</v>
      </c>
    </row>
    <row r="34" spans="1:16" s="318" customFormat="1" ht="27" customHeight="1" x14ac:dyDescent="0.25">
      <c r="A34" s="308">
        <f t="shared" si="3"/>
        <v>17</v>
      </c>
      <c r="B34" s="316"/>
      <c r="C34" s="298" t="s">
        <v>877</v>
      </c>
      <c r="D34" s="316" t="s">
        <v>913</v>
      </c>
      <c r="E34" s="347">
        <v>43234</v>
      </c>
      <c r="F34" s="305" t="s">
        <v>914</v>
      </c>
      <c r="G34" s="316"/>
      <c r="H34" s="303" t="s">
        <v>816</v>
      </c>
      <c r="I34" s="105" t="s">
        <v>815</v>
      </c>
      <c r="J34" s="105" t="s">
        <v>915</v>
      </c>
      <c r="K34" s="91" t="s">
        <v>814</v>
      </c>
      <c r="M34" s="317">
        <v>1</v>
      </c>
      <c r="O34" s="317"/>
      <c r="P34" s="317">
        <v>1</v>
      </c>
    </row>
    <row r="35" spans="1:16" s="7" customFormat="1" ht="36.950000000000003" customHeight="1" x14ac:dyDescent="0.25">
      <c r="A35" s="52" t="s">
        <v>687</v>
      </c>
      <c r="B35" s="53"/>
      <c r="C35" s="94" t="s">
        <v>688</v>
      </c>
      <c r="D35" s="53"/>
      <c r="E35" s="55"/>
      <c r="F35" s="56"/>
      <c r="G35" s="53"/>
      <c r="H35" s="75"/>
      <c r="I35" s="78"/>
      <c r="J35" s="78"/>
      <c r="K35" s="54"/>
      <c r="M35" s="14"/>
      <c r="O35" s="14"/>
      <c r="P35" s="14"/>
    </row>
    <row r="36" spans="1:16" ht="27" customHeight="1" thickBot="1" x14ac:dyDescent="0.3">
      <c r="A36" s="129">
        <f>A34+1</f>
        <v>18</v>
      </c>
      <c r="B36" s="130">
        <v>1</v>
      </c>
      <c r="C36" s="131" t="s">
        <v>689</v>
      </c>
      <c r="D36" s="130" t="s">
        <v>690</v>
      </c>
      <c r="E36" s="132">
        <v>41078</v>
      </c>
      <c r="F36" s="133" t="s">
        <v>577</v>
      </c>
      <c r="G36" s="130" t="s">
        <v>19</v>
      </c>
      <c r="H36" s="134" t="s">
        <v>816</v>
      </c>
      <c r="I36" s="134" t="s">
        <v>815</v>
      </c>
      <c r="J36" s="134" t="s">
        <v>847</v>
      </c>
      <c r="K36" s="135" t="s">
        <v>812</v>
      </c>
      <c r="M36" s="2">
        <v>1</v>
      </c>
      <c r="O36" s="2">
        <v>1</v>
      </c>
    </row>
    <row r="37" spans="1:16" ht="18.95" customHeight="1" thickTop="1" x14ac:dyDescent="0.25">
      <c r="A37" s="38"/>
      <c r="B37" s="38"/>
      <c r="C37" s="99"/>
      <c r="D37" s="38"/>
      <c r="E37" s="39"/>
      <c r="F37" s="40"/>
      <c r="G37" s="38"/>
      <c r="H37" s="41"/>
      <c r="I37" s="41"/>
      <c r="J37" s="41"/>
      <c r="K37" s="41"/>
    </row>
    <row r="38" spans="1:16" s="8" customFormat="1" ht="18.95" customHeight="1" x14ac:dyDescent="0.25">
      <c r="A38" s="16"/>
      <c r="B38" s="16"/>
      <c r="C38" s="100" t="s">
        <v>861</v>
      </c>
      <c r="E38" s="136">
        <f>M15</f>
        <v>18</v>
      </c>
      <c r="F38" s="68"/>
      <c r="G38" s="16"/>
      <c r="H38" s="37"/>
      <c r="I38" s="37"/>
      <c r="J38" s="37"/>
      <c r="K38" s="37"/>
      <c r="M38" s="16"/>
      <c r="O38" s="16"/>
      <c r="P38" s="16"/>
    </row>
    <row r="39" spans="1:16" s="8" customFormat="1" ht="18.95" customHeight="1" x14ac:dyDescent="0.25">
      <c r="A39" s="16"/>
      <c r="B39" s="16"/>
      <c r="C39" s="101" t="s">
        <v>740</v>
      </c>
      <c r="D39" s="42"/>
      <c r="E39" s="128"/>
      <c r="F39" s="44"/>
      <c r="G39" s="16"/>
      <c r="H39" s="37"/>
      <c r="I39" s="37"/>
      <c r="J39" s="37"/>
      <c r="K39" s="37"/>
      <c r="M39" s="16"/>
      <c r="O39" s="16"/>
      <c r="P39" s="16"/>
    </row>
    <row r="40" spans="1:16" s="8" customFormat="1" ht="18.95" customHeight="1" x14ac:dyDescent="0.25">
      <c r="A40" s="16"/>
      <c r="B40" s="16"/>
      <c r="C40" s="100"/>
      <c r="D40" s="58" t="s">
        <v>859</v>
      </c>
      <c r="E40" s="128">
        <f>O15</f>
        <v>10</v>
      </c>
      <c r="F40" s="45"/>
      <c r="G40" s="16"/>
      <c r="H40" s="37"/>
      <c r="I40" s="37"/>
      <c r="J40" s="37"/>
      <c r="K40" s="37"/>
      <c r="M40" s="16"/>
      <c r="O40" s="16"/>
      <c r="P40" s="16"/>
    </row>
    <row r="41" spans="1:16" s="8" customFormat="1" ht="18.95" customHeight="1" x14ac:dyDescent="0.25">
      <c r="A41" s="16"/>
      <c r="B41" s="16"/>
      <c r="C41" s="100"/>
      <c r="D41" s="58" t="s">
        <v>860</v>
      </c>
      <c r="E41" s="128">
        <f>P15</f>
        <v>8</v>
      </c>
      <c r="F41" s="72"/>
      <c r="G41" s="16"/>
      <c r="H41" s="37"/>
      <c r="I41" s="37"/>
      <c r="J41" s="37"/>
      <c r="K41" s="37"/>
      <c r="M41" s="16"/>
      <c r="O41" s="16"/>
      <c r="P41" s="16"/>
    </row>
    <row r="42" spans="1:16" s="8" customFormat="1" ht="18.95" customHeight="1" x14ac:dyDescent="0.25">
      <c r="A42" s="16"/>
      <c r="B42" s="16"/>
      <c r="C42" s="100"/>
      <c r="D42" s="58"/>
      <c r="E42" s="16"/>
      <c r="F42" s="45"/>
      <c r="G42" s="16"/>
      <c r="H42" s="37"/>
      <c r="I42" s="37"/>
      <c r="J42" s="37"/>
      <c r="K42" s="37"/>
      <c r="M42" s="16"/>
      <c r="O42" s="16"/>
      <c r="P42" s="16"/>
    </row>
    <row r="43" spans="1:16" s="8" customFormat="1" ht="18.95" customHeight="1" x14ac:dyDescent="0.25">
      <c r="A43" s="16"/>
      <c r="B43" s="16"/>
      <c r="C43" s="100"/>
      <c r="D43" s="15"/>
      <c r="E43" s="16"/>
      <c r="F43" s="72"/>
      <c r="G43" s="16"/>
      <c r="H43" s="37"/>
      <c r="I43" s="37"/>
      <c r="J43" s="37"/>
      <c r="K43" s="37"/>
      <c r="M43" s="16"/>
      <c r="O43" s="16"/>
      <c r="P43" s="16"/>
    </row>
    <row r="44" spans="1:16" s="8" customFormat="1" ht="18.95" customHeight="1" x14ac:dyDescent="0.25">
      <c r="A44" s="16"/>
      <c r="B44" s="16"/>
      <c r="C44" s="100"/>
      <c r="D44" s="42"/>
      <c r="E44" s="16"/>
      <c r="F44" s="44"/>
      <c r="G44" s="16"/>
      <c r="H44" s="37"/>
      <c r="I44" s="37"/>
      <c r="J44" s="37"/>
      <c r="K44" s="37"/>
      <c r="M44" s="16"/>
      <c r="O44" s="16"/>
      <c r="P44" s="16"/>
    </row>
    <row r="45" spans="1:16" s="8" customFormat="1" ht="18.95" customHeight="1" x14ac:dyDescent="0.25">
      <c r="A45" s="16"/>
      <c r="B45" s="16"/>
      <c r="C45" s="100"/>
      <c r="D45" s="42"/>
      <c r="E45" s="16"/>
      <c r="F45" s="43"/>
      <c r="G45" s="16"/>
      <c r="H45" s="37"/>
      <c r="I45" s="37"/>
      <c r="J45" s="37"/>
      <c r="K45" s="37"/>
      <c r="M45" s="16"/>
      <c r="O45" s="16"/>
      <c r="P45" s="16"/>
    </row>
    <row r="46" spans="1:16" s="8" customFormat="1" ht="18.95" customHeight="1" x14ac:dyDescent="0.25">
      <c r="A46" s="16"/>
      <c r="B46" s="16"/>
      <c r="C46" s="100"/>
      <c r="D46" s="42"/>
      <c r="E46" s="16"/>
      <c r="F46" s="44"/>
      <c r="G46" s="16"/>
      <c r="H46" s="37"/>
      <c r="I46" s="37"/>
      <c r="J46" s="37"/>
      <c r="K46" s="37"/>
      <c r="M46" s="16"/>
      <c r="O46" s="16"/>
      <c r="P46" s="16"/>
    </row>
    <row r="47" spans="1:16" s="8" customFormat="1" ht="18.95" customHeight="1" x14ac:dyDescent="0.25">
      <c r="A47" s="16"/>
      <c r="B47" s="16"/>
      <c r="C47" s="100"/>
      <c r="D47" s="42"/>
      <c r="E47" s="16"/>
      <c r="F47" s="44"/>
      <c r="G47" s="16"/>
      <c r="H47" s="37"/>
      <c r="I47" s="37"/>
      <c r="J47" s="37"/>
      <c r="K47" s="37"/>
      <c r="M47" s="16"/>
      <c r="O47" s="16"/>
      <c r="P47" s="16"/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"/>
  <sheetViews>
    <sheetView topLeftCell="A14" zoomScale="90" zoomScaleNormal="90" workbookViewId="0">
      <pane ySplit="1" topLeftCell="A237" activePane="bottomLeft" state="frozen"/>
      <selection activeCell="A14" sqref="A14"/>
      <selection pane="bottomLeft" activeCell="H195" sqref="H195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30.710937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3.7109375" style="1" customWidth="1"/>
    <col min="13" max="13" width="5.5703125" style="2" customWidth="1"/>
    <col min="14" max="14" width="5.5703125" style="1" customWidth="1"/>
    <col min="15" max="15" width="5.5703125" style="2" customWidth="1"/>
    <col min="16" max="16" width="5.5703125" style="137" customWidth="1"/>
    <col min="17" max="17" width="5.5703125" style="2" customWidth="1"/>
    <col min="18" max="16384" width="9.140625" style="1"/>
  </cols>
  <sheetData>
    <row r="1" spans="1:17" s="7" customFormat="1" ht="18.95" customHeight="1" x14ac:dyDescent="0.25">
      <c r="A1" s="492" t="s">
        <v>0</v>
      </c>
      <c r="B1" s="492"/>
      <c r="C1" s="492"/>
      <c r="D1" s="492"/>
      <c r="E1" s="492"/>
      <c r="F1" s="492"/>
      <c r="G1" s="492"/>
      <c r="H1" s="492"/>
      <c r="I1" s="69"/>
      <c r="J1" s="69"/>
      <c r="K1" s="69"/>
      <c r="M1" s="14"/>
      <c r="O1" s="14"/>
      <c r="P1" s="118"/>
      <c r="Q1" s="159"/>
    </row>
    <row r="2" spans="1:17" s="7" customFormat="1" ht="18.95" customHeight="1" x14ac:dyDescent="0.25">
      <c r="A2" s="493" t="s">
        <v>1</v>
      </c>
      <c r="B2" s="493"/>
      <c r="C2" s="493"/>
      <c r="D2" s="493"/>
      <c r="E2" s="493"/>
      <c r="F2" s="493"/>
      <c r="G2" s="493"/>
      <c r="H2" s="493"/>
      <c r="I2" s="70"/>
      <c r="J2" s="70"/>
      <c r="K2" s="70"/>
      <c r="L2" s="12"/>
      <c r="M2" s="14"/>
      <c r="O2" s="14"/>
      <c r="P2" s="118"/>
      <c r="Q2" s="159"/>
    </row>
    <row r="3" spans="1:17" s="7" customFormat="1" ht="9" customHeight="1" x14ac:dyDescent="0.25">
      <c r="A3" s="494" t="s">
        <v>745</v>
      </c>
      <c r="B3" s="494"/>
      <c r="C3" s="494"/>
      <c r="D3" s="494"/>
      <c r="E3" s="494"/>
      <c r="F3" s="494"/>
      <c r="G3" s="494"/>
      <c r="H3" s="494"/>
      <c r="I3" s="73"/>
      <c r="J3" s="73"/>
      <c r="K3" s="73"/>
      <c r="L3" s="13"/>
      <c r="M3" s="14"/>
      <c r="O3" s="14"/>
      <c r="P3" s="118"/>
      <c r="Q3" s="159"/>
    </row>
    <row r="4" spans="1:17" ht="18.95" customHeight="1" x14ac:dyDescent="0.25"/>
    <row r="5" spans="1:17" s="10" customFormat="1" ht="18.95" customHeight="1" x14ac:dyDescent="0.25">
      <c r="A5" s="495" t="s">
        <v>744</v>
      </c>
      <c r="B5" s="495"/>
      <c r="C5" s="495"/>
      <c r="D5" s="495"/>
      <c r="E5" s="495"/>
      <c r="F5" s="495"/>
      <c r="G5" s="495"/>
      <c r="H5" s="495"/>
      <c r="I5" s="71"/>
      <c r="J5" s="71"/>
      <c r="K5" s="71"/>
      <c r="M5" s="11"/>
      <c r="O5" s="11"/>
      <c r="P5" s="138"/>
      <c r="Q5" s="11"/>
    </row>
    <row r="6" spans="1:17" ht="18.95" customHeight="1" x14ac:dyDescent="0.25"/>
    <row r="7" spans="1:17" s="9" customFormat="1" ht="18.95" customHeight="1" x14ac:dyDescent="0.25">
      <c r="A7" s="493" t="s">
        <v>775</v>
      </c>
      <c r="B7" s="493"/>
      <c r="C7" s="493"/>
      <c r="D7" s="493"/>
      <c r="E7" s="493"/>
      <c r="F7" s="493"/>
      <c r="G7" s="493"/>
      <c r="H7" s="493"/>
      <c r="I7" s="70"/>
      <c r="J7" s="70"/>
      <c r="K7" s="70"/>
      <c r="M7" s="70"/>
      <c r="O7" s="70"/>
      <c r="P7" s="120"/>
      <c r="Q7" s="158"/>
    </row>
    <row r="9" spans="1:17" s="8" customFormat="1" ht="18.95" customHeight="1" x14ac:dyDescent="0.25">
      <c r="A9" s="491" t="s">
        <v>776</v>
      </c>
      <c r="B9" s="491"/>
      <c r="C9" s="491"/>
      <c r="D9" s="491"/>
      <c r="E9" s="491"/>
      <c r="F9" s="491"/>
      <c r="G9" s="491"/>
      <c r="H9" s="491"/>
      <c r="I9" s="72"/>
      <c r="J9" s="72"/>
      <c r="K9" s="72"/>
      <c r="L9" s="15"/>
      <c r="M9" s="16"/>
      <c r="O9" s="16"/>
      <c r="P9" s="139"/>
      <c r="Q9" s="16"/>
    </row>
    <row r="10" spans="1:17" s="8" customFormat="1" ht="18.95" customHeight="1" x14ac:dyDescent="0.25">
      <c r="A10" s="491" t="s">
        <v>2</v>
      </c>
      <c r="B10" s="491"/>
      <c r="C10" s="491"/>
      <c r="D10" s="491"/>
      <c r="E10" s="491"/>
      <c r="F10" s="491"/>
      <c r="G10" s="491"/>
      <c r="H10" s="491"/>
      <c r="I10" s="72"/>
      <c r="J10" s="72"/>
      <c r="K10" s="72"/>
      <c r="L10" s="15"/>
      <c r="M10" s="16"/>
      <c r="O10" s="16"/>
      <c r="P10" s="139"/>
      <c r="Q10" s="16"/>
    </row>
    <row r="11" spans="1:17" s="8" customFormat="1" ht="18.95" customHeight="1" x14ac:dyDescent="0.25">
      <c r="A11" s="491" t="s">
        <v>777</v>
      </c>
      <c r="B11" s="491"/>
      <c r="C11" s="491"/>
      <c r="D11" s="491"/>
      <c r="E11" s="491"/>
      <c r="F11" s="491"/>
      <c r="G11" s="491"/>
      <c r="H11" s="491"/>
      <c r="I11" s="72"/>
      <c r="J11" s="72"/>
      <c r="K11" s="72"/>
      <c r="L11" s="15"/>
      <c r="M11" s="16"/>
      <c r="O11" s="16"/>
      <c r="P11" s="139"/>
      <c r="Q11" s="16"/>
    </row>
    <row r="12" spans="1:17" s="8" customFormat="1" ht="18.95" customHeight="1" x14ac:dyDescent="0.25">
      <c r="A12" s="491" t="s">
        <v>778</v>
      </c>
      <c r="B12" s="491"/>
      <c r="C12" s="491"/>
      <c r="D12" s="491"/>
      <c r="E12" s="491"/>
      <c r="F12" s="491"/>
      <c r="G12" s="491"/>
      <c r="H12" s="491"/>
      <c r="I12" s="72"/>
      <c r="J12" s="72"/>
      <c r="K12" s="72"/>
      <c r="L12" s="15"/>
      <c r="M12" s="16"/>
      <c r="O12" s="16"/>
      <c r="P12" s="139"/>
      <c r="Q12" s="16"/>
    </row>
    <row r="13" spans="1:17" ht="15.75" thickBot="1" x14ac:dyDescent="0.3"/>
    <row r="14" spans="1:17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12</v>
      </c>
      <c r="O14" s="5" t="s">
        <v>856</v>
      </c>
      <c r="P14" s="119" t="s">
        <v>857</v>
      </c>
      <c r="Q14" s="5" t="s">
        <v>883</v>
      </c>
    </row>
    <row r="15" spans="1:17" s="7" customFormat="1" ht="36.950000000000003" customHeight="1" x14ac:dyDescent="0.25">
      <c r="A15" s="52" t="s">
        <v>27</v>
      </c>
      <c r="B15" s="53"/>
      <c r="C15" s="94" t="s">
        <v>28</v>
      </c>
      <c r="D15" s="53"/>
      <c r="E15" s="55"/>
      <c r="F15" s="56"/>
      <c r="G15" s="53"/>
      <c r="H15" s="75"/>
      <c r="I15" s="78"/>
      <c r="J15" s="75"/>
      <c r="K15" s="54"/>
      <c r="M15" s="59">
        <f>SUM(N15:Q15)</f>
        <v>204</v>
      </c>
      <c r="N15" s="59"/>
      <c r="O15" s="118">
        <f>SUM(O16:O239)</f>
        <v>156</v>
      </c>
      <c r="P15" s="118">
        <f>SUM(P16:P239)</f>
        <v>47</v>
      </c>
      <c r="Q15" s="118">
        <f>SUM(Q16:Q239)</f>
        <v>1</v>
      </c>
    </row>
    <row r="16" spans="1:17" ht="47.1" customHeight="1" x14ac:dyDescent="0.25">
      <c r="A16" s="29">
        <v>1</v>
      </c>
      <c r="B16" s="18">
        <v>1</v>
      </c>
      <c r="C16" s="96" t="s">
        <v>42</v>
      </c>
      <c r="D16" s="18" t="s">
        <v>43</v>
      </c>
      <c r="E16" s="20">
        <v>41684</v>
      </c>
      <c r="F16" s="21" t="s">
        <v>39</v>
      </c>
      <c r="G16" s="18" t="s">
        <v>19</v>
      </c>
      <c r="H16" s="80" t="s">
        <v>818</v>
      </c>
      <c r="I16" s="22" t="s">
        <v>815</v>
      </c>
      <c r="J16" s="22" t="s">
        <v>801</v>
      </c>
      <c r="K16" s="19" t="s">
        <v>812</v>
      </c>
      <c r="M16" s="2">
        <v>1</v>
      </c>
      <c r="O16" s="2">
        <v>1</v>
      </c>
    </row>
    <row r="17" spans="1:17" ht="47.1" customHeight="1" x14ac:dyDescent="0.25">
      <c r="A17" s="29">
        <f>A16+1</f>
        <v>2</v>
      </c>
      <c r="B17" s="18">
        <f>B16+1</f>
        <v>2</v>
      </c>
      <c r="C17" s="96" t="s">
        <v>37</v>
      </c>
      <c r="D17" s="18" t="s">
        <v>38</v>
      </c>
      <c r="E17" s="20">
        <v>41684</v>
      </c>
      <c r="F17" s="21" t="s">
        <v>39</v>
      </c>
      <c r="G17" s="18" t="s">
        <v>19</v>
      </c>
      <c r="H17" s="80" t="s">
        <v>816</v>
      </c>
      <c r="I17" s="22" t="s">
        <v>850</v>
      </c>
      <c r="J17" s="22" t="s">
        <v>801</v>
      </c>
      <c r="K17" s="19" t="s">
        <v>812</v>
      </c>
      <c r="M17" s="2">
        <v>1</v>
      </c>
      <c r="O17" s="2">
        <v>1</v>
      </c>
    </row>
    <row r="18" spans="1:17" ht="47.1" customHeight="1" x14ac:dyDescent="0.25">
      <c r="A18" s="29">
        <f t="shared" ref="A18:A30" si="0">A17+1</f>
        <v>3</v>
      </c>
      <c r="B18" s="18">
        <f t="shared" ref="B18:B29" si="1">B17+1</f>
        <v>3</v>
      </c>
      <c r="C18" s="96" t="s">
        <v>40</v>
      </c>
      <c r="D18" s="18" t="s">
        <v>41</v>
      </c>
      <c r="E18" s="20">
        <v>41715</v>
      </c>
      <c r="F18" s="21" t="s">
        <v>39</v>
      </c>
      <c r="G18" s="18" t="s">
        <v>19</v>
      </c>
      <c r="H18" s="80" t="s">
        <v>816</v>
      </c>
      <c r="I18" s="22" t="s">
        <v>815</v>
      </c>
      <c r="J18" s="22" t="s">
        <v>801</v>
      </c>
      <c r="K18" s="19" t="s">
        <v>812</v>
      </c>
      <c r="M18" s="2">
        <v>1</v>
      </c>
      <c r="O18" s="2">
        <v>1</v>
      </c>
    </row>
    <row r="19" spans="1:17" ht="47.1" customHeight="1" x14ac:dyDescent="0.25">
      <c r="A19" s="29">
        <f t="shared" si="0"/>
        <v>4</v>
      </c>
      <c r="B19" s="18">
        <f t="shared" si="1"/>
        <v>4</v>
      </c>
      <c r="C19" s="96" t="s">
        <v>817</v>
      </c>
      <c r="D19" s="18" t="s">
        <v>45</v>
      </c>
      <c r="E19" s="20">
        <v>41684</v>
      </c>
      <c r="F19" s="21" t="s">
        <v>39</v>
      </c>
      <c r="G19" s="18" t="s">
        <v>19</v>
      </c>
      <c r="H19" s="80" t="s">
        <v>816</v>
      </c>
      <c r="I19" s="22" t="s">
        <v>815</v>
      </c>
      <c r="J19" s="22" t="s">
        <v>801</v>
      </c>
      <c r="K19" s="19" t="s">
        <v>812</v>
      </c>
      <c r="M19" s="2">
        <v>1</v>
      </c>
      <c r="O19" s="2">
        <v>1</v>
      </c>
    </row>
    <row r="20" spans="1:17" ht="47.1" customHeight="1" x14ac:dyDescent="0.25">
      <c r="A20" s="29">
        <f t="shared" si="0"/>
        <v>5</v>
      </c>
      <c r="B20" s="18">
        <f t="shared" si="1"/>
        <v>5</v>
      </c>
      <c r="C20" s="96" t="s">
        <v>46</v>
      </c>
      <c r="D20" s="18" t="s">
        <v>47</v>
      </c>
      <c r="E20" s="20">
        <v>41715</v>
      </c>
      <c r="F20" s="21" t="s">
        <v>39</v>
      </c>
      <c r="G20" s="18" t="s">
        <v>19</v>
      </c>
      <c r="H20" s="80" t="s">
        <v>816</v>
      </c>
      <c r="I20" s="22" t="s">
        <v>815</v>
      </c>
      <c r="J20" s="22" t="s">
        <v>801</v>
      </c>
      <c r="K20" s="19" t="s">
        <v>812</v>
      </c>
      <c r="M20" s="2">
        <v>1</v>
      </c>
      <c r="O20" s="2">
        <v>1</v>
      </c>
    </row>
    <row r="21" spans="1:17" ht="47.1" customHeight="1" x14ac:dyDescent="0.25">
      <c r="A21" s="29">
        <f t="shared" si="0"/>
        <v>6</v>
      </c>
      <c r="B21" s="18">
        <f t="shared" si="1"/>
        <v>6</v>
      </c>
      <c r="C21" s="96" t="s">
        <v>48</v>
      </c>
      <c r="D21" s="18" t="s">
        <v>49</v>
      </c>
      <c r="E21" s="20">
        <v>41684</v>
      </c>
      <c r="F21" s="21" t="s">
        <v>39</v>
      </c>
      <c r="G21" s="18" t="s">
        <v>19</v>
      </c>
      <c r="H21" s="80" t="s">
        <v>816</v>
      </c>
      <c r="I21" s="22" t="s">
        <v>815</v>
      </c>
      <c r="J21" s="22" t="s">
        <v>801</v>
      </c>
      <c r="K21" s="19" t="s">
        <v>812</v>
      </c>
      <c r="M21" s="2">
        <v>1</v>
      </c>
      <c r="O21" s="2">
        <v>1</v>
      </c>
    </row>
    <row r="22" spans="1:17" ht="47.1" customHeight="1" x14ac:dyDescent="0.25">
      <c r="A22" s="29">
        <f t="shared" si="0"/>
        <v>7</v>
      </c>
      <c r="B22" s="18">
        <f t="shared" si="1"/>
        <v>7</v>
      </c>
      <c r="C22" s="96" t="s">
        <v>50</v>
      </c>
      <c r="D22" s="18" t="s">
        <v>51</v>
      </c>
      <c r="E22" s="20">
        <v>42109</v>
      </c>
      <c r="F22" s="21" t="s">
        <v>39</v>
      </c>
      <c r="G22" s="18" t="s">
        <v>19</v>
      </c>
      <c r="H22" s="80" t="s">
        <v>816</v>
      </c>
      <c r="I22" s="22" t="s">
        <v>815</v>
      </c>
      <c r="J22" s="22" t="s">
        <v>801</v>
      </c>
      <c r="K22" s="19" t="s">
        <v>812</v>
      </c>
      <c r="M22" s="2">
        <v>1</v>
      </c>
      <c r="O22" s="2">
        <v>1</v>
      </c>
    </row>
    <row r="23" spans="1:17" ht="47.1" customHeight="1" x14ac:dyDescent="0.25">
      <c r="A23" s="29">
        <f t="shared" si="0"/>
        <v>8</v>
      </c>
      <c r="B23" s="18">
        <f t="shared" si="1"/>
        <v>8</v>
      </c>
      <c r="C23" s="96" t="s">
        <v>52</v>
      </c>
      <c r="D23" s="18" t="s">
        <v>53</v>
      </c>
      <c r="E23" s="20">
        <v>41853</v>
      </c>
      <c r="F23" s="21" t="s">
        <v>39</v>
      </c>
      <c r="G23" s="18" t="s">
        <v>19</v>
      </c>
      <c r="H23" s="80" t="s">
        <v>816</v>
      </c>
      <c r="I23" s="22" t="s">
        <v>815</v>
      </c>
      <c r="J23" s="22" t="s">
        <v>821</v>
      </c>
      <c r="K23" s="19" t="s">
        <v>812</v>
      </c>
      <c r="M23" s="2">
        <v>1</v>
      </c>
      <c r="O23" s="2">
        <v>1</v>
      </c>
    </row>
    <row r="24" spans="1:17" ht="47.1" customHeight="1" x14ac:dyDescent="0.25">
      <c r="A24" s="29">
        <f t="shared" si="0"/>
        <v>9</v>
      </c>
      <c r="B24" s="18">
        <f t="shared" si="1"/>
        <v>9</v>
      </c>
      <c r="C24" s="96" t="s">
        <v>54</v>
      </c>
      <c r="D24" s="18" t="s">
        <v>55</v>
      </c>
      <c r="E24" s="20">
        <v>41684</v>
      </c>
      <c r="F24" s="21" t="s">
        <v>39</v>
      </c>
      <c r="G24" s="18" t="s">
        <v>19</v>
      </c>
      <c r="H24" s="80" t="s">
        <v>816</v>
      </c>
      <c r="I24" s="22" t="s">
        <v>815</v>
      </c>
      <c r="J24" s="90" t="s">
        <v>822</v>
      </c>
      <c r="K24" s="19" t="s">
        <v>812</v>
      </c>
      <c r="M24" s="2">
        <v>1</v>
      </c>
      <c r="O24" s="2">
        <v>1</v>
      </c>
    </row>
    <row r="25" spans="1:17" ht="47.1" customHeight="1" x14ac:dyDescent="0.25">
      <c r="A25" s="29">
        <f t="shared" si="0"/>
        <v>10</v>
      </c>
      <c r="B25" s="18">
        <f t="shared" si="1"/>
        <v>10</v>
      </c>
      <c r="C25" s="96" t="s">
        <v>59</v>
      </c>
      <c r="D25" s="18" t="s">
        <v>60</v>
      </c>
      <c r="E25" s="20">
        <v>41684</v>
      </c>
      <c r="F25" s="21" t="s">
        <v>39</v>
      </c>
      <c r="G25" s="18" t="s">
        <v>19</v>
      </c>
      <c r="H25" s="80" t="s">
        <v>816</v>
      </c>
      <c r="I25" s="22" t="s">
        <v>815</v>
      </c>
      <c r="J25" s="22" t="s">
        <v>801</v>
      </c>
      <c r="K25" s="19" t="s">
        <v>812</v>
      </c>
      <c r="M25" s="2">
        <v>1</v>
      </c>
      <c r="O25" s="2">
        <v>1</v>
      </c>
    </row>
    <row r="26" spans="1:17" ht="47.1" customHeight="1" x14ac:dyDescent="0.25">
      <c r="A26" s="29">
        <f t="shared" si="0"/>
        <v>11</v>
      </c>
      <c r="B26" s="18">
        <f t="shared" si="1"/>
        <v>11</v>
      </c>
      <c r="C26" s="96" t="s">
        <v>61</v>
      </c>
      <c r="D26" s="18" t="s">
        <v>62</v>
      </c>
      <c r="E26" s="20">
        <v>41944</v>
      </c>
      <c r="F26" s="21" t="s">
        <v>39</v>
      </c>
      <c r="G26" s="18" t="s">
        <v>19</v>
      </c>
      <c r="H26" s="80" t="s">
        <v>816</v>
      </c>
      <c r="I26" s="22" t="s">
        <v>815</v>
      </c>
      <c r="J26" s="22" t="s">
        <v>801</v>
      </c>
      <c r="K26" s="19" t="s">
        <v>812</v>
      </c>
      <c r="M26" s="2">
        <v>1</v>
      </c>
      <c r="O26" s="2">
        <v>1</v>
      </c>
    </row>
    <row r="27" spans="1:17" ht="47.1" customHeight="1" x14ac:dyDescent="0.25">
      <c r="A27" s="314">
        <f t="shared" si="0"/>
        <v>12</v>
      </c>
      <c r="B27" s="301">
        <f t="shared" si="1"/>
        <v>12</v>
      </c>
      <c r="C27" s="87" t="s">
        <v>63</v>
      </c>
      <c r="D27" s="301" t="s">
        <v>64</v>
      </c>
      <c r="E27" s="302">
        <v>42334</v>
      </c>
      <c r="F27" s="182" t="s">
        <v>39</v>
      </c>
      <c r="G27" s="301" t="s">
        <v>19</v>
      </c>
      <c r="H27" s="303" t="s">
        <v>816</v>
      </c>
      <c r="I27" s="105" t="s">
        <v>815</v>
      </c>
      <c r="J27" s="105" t="s">
        <v>801</v>
      </c>
      <c r="K27" s="91" t="s">
        <v>814</v>
      </c>
      <c r="M27" s="317">
        <v>1</v>
      </c>
      <c r="N27" s="318"/>
      <c r="O27" s="317"/>
      <c r="P27" s="317">
        <v>1</v>
      </c>
    </row>
    <row r="28" spans="1:17" ht="47.1" customHeight="1" x14ac:dyDescent="0.25">
      <c r="A28" s="314">
        <f t="shared" si="0"/>
        <v>13</v>
      </c>
      <c r="B28" s="301">
        <f t="shared" si="1"/>
        <v>13</v>
      </c>
      <c r="C28" s="103" t="s">
        <v>65</v>
      </c>
      <c r="D28" s="183" t="s">
        <v>66</v>
      </c>
      <c r="E28" s="304">
        <v>42502</v>
      </c>
      <c r="F28" s="305" t="s">
        <v>58</v>
      </c>
      <c r="G28" s="183" t="s">
        <v>19</v>
      </c>
      <c r="H28" s="315" t="s">
        <v>816</v>
      </c>
      <c r="I28" s="184" t="s">
        <v>815</v>
      </c>
      <c r="J28" s="184" t="s">
        <v>801</v>
      </c>
      <c r="K28" s="102" t="s">
        <v>814</v>
      </c>
      <c r="M28" s="317">
        <v>1</v>
      </c>
      <c r="N28" s="318"/>
      <c r="O28" s="317"/>
      <c r="P28" s="317">
        <v>1</v>
      </c>
    </row>
    <row r="29" spans="1:17" ht="47.1" customHeight="1" x14ac:dyDescent="0.25">
      <c r="A29" s="314">
        <f t="shared" si="0"/>
        <v>14</v>
      </c>
      <c r="B29" s="301">
        <f t="shared" si="1"/>
        <v>14</v>
      </c>
      <c r="C29" s="87" t="s">
        <v>56</v>
      </c>
      <c r="D29" s="301" t="s">
        <v>57</v>
      </c>
      <c r="E29" s="302">
        <v>42838</v>
      </c>
      <c r="F29" s="182" t="s">
        <v>58</v>
      </c>
      <c r="G29" s="301" t="s">
        <v>19</v>
      </c>
      <c r="H29" s="303" t="s">
        <v>816</v>
      </c>
      <c r="I29" s="105" t="s">
        <v>815</v>
      </c>
      <c r="J29" s="105" t="s">
        <v>801</v>
      </c>
      <c r="K29" s="91" t="s">
        <v>814</v>
      </c>
      <c r="M29" s="317">
        <v>1</v>
      </c>
      <c r="N29" s="318"/>
      <c r="O29" s="317"/>
      <c r="P29" s="317">
        <v>1</v>
      </c>
    </row>
    <row r="30" spans="1:17" ht="47.1" customHeight="1" x14ac:dyDescent="0.25">
      <c r="A30" s="314">
        <f t="shared" si="0"/>
        <v>15</v>
      </c>
      <c r="B30" s="316"/>
      <c r="C30" s="204" t="s">
        <v>874</v>
      </c>
      <c r="D30" s="295" t="s">
        <v>929</v>
      </c>
      <c r="E30" s="294">
        <v>43304</v>
      </c>
      <c r="F30" s="306" t="s">
        <v>495</v>
      </c>
      <c r="G30" s="295"/>
      <c r="H30" s="293" t="s">
        <v>816</v>
      </c>
      <c r="I30" s="293" t="s">
        <v>815</v>
      </c>
      <c r="J30" s="293" t="s">
        <v>821</v>
      </c>
      <c r="K30" s="202" t="s">
        <v>814</v>
      </c>
      <c r="M30" s="317">
        <v>1</v>
      </c>
      <c r="N30" s="318"/>
      <c r="O30" s="317"/>
      <c r="P30" s="317">
        <v>1</v>
      </c>
    </row>
    <row r="31" spans="1:17" s="7" customFormat="1" ht="36.950000000000003" customHeight="1" x14ac:dyDescent="0.25">
      <c r="A31" s="52" t="s">
        <v>67</v>
      </c>
      <c r="B31" s="53"/>
      <c r="C31" s="94" t="s">
        <v>68</v>
      </c>
      <c r="D31" s="53"/>
      <c r="E31" s="55"/>
      <c r="F31" s="56"/>
      <c r="G31" s="53"/>
      <c r="H31" s="78"/>
      <c r="I31" s="78"/>
      <c r="J31" s="78"/>
      <c r="K31" s="54"/>
      <c r="M31" s="14"/>
      <c r="O31" s="14"/>
      <c r="P31" s="118"/>
      <c r="Q31" s="159"/>
    </row>
    <row r="32" spans="1:17" ht="47.1" customHeight="1" x14ac:dyDescent="0.25">
      <c r="A32" s="17">
        <f>A30+1</f>
        <v>16</v>
      </c>
      <c r="B32" s="18">
        <v>1</v>
      </c>
      <c r="C32" s="96" t="s">
        <v>77</v>
      </c>
      <c r="D32" s="18" t="s">
        <v>78</v>
      </c>
      <c r="E32" s="20">
        <v>42215</v>
      </c>
      <c r="F32" s="21" t="s">
        <v>39</v>
      </c>
      <c r="G32" s="18" t="s">
        <v>19</v>
      </c>
      <c r="H32" s="80" t="s">
        <v>818</v>
      </c>
      <c r="I32" s="90" t="s">
        <v>850</v>
      </c>
      <c r="J32" s="89" t="s">
        <v>801</v>
      </c>
      <c r="K32" s="19" t="s">
        <v>812</v>
      </c>
      <c r="M32" s="2">
        <v>1</v>
      </c>
      <c r="O32" s="2">
        <v>1</v>
      </c>
    </row>
    <row r="33" spans="1:17" ht="47.1" customHeight="1" x14ac:dyDescent="0.25">
      <c r="A33" s="17">
        <f>A32+1</f>
        <v>17</v>
      </c>
      <c r="B33" s="18">
        <f>B32+1</f>
        <v>2</v>
      </c>
      <c r="C33" s="96" t="s">
        <v>75</v>
      </c>
      <c r="D33" s="18" t="s">
        <v>76</v>
      </c>
      <c r="E33" s="20">
        <v>41705</v>
      </c>
      <c r="F33" s="21" t="s">
        <v>39</v>
      </c>
      <c r="G33" s="18" t="s">
        <v>19</v>
      </c>
      <c r="H33" s="80" t="s">
        <v>816</v>
      </c>
      <c r="I33" s="89" t="s">
        <v>815</v>
      </c>
      <c r="J33" s="89" t="s">
        <v>801</v>
      </c>
      <c r="K33" s="19" t="s">
        <v>812</v>
      </c>
      <c r="M33" s="2">
        <v>1</v>
      </c>
      <c r="O33" s="2">
        <v>1</v>
      </c>
    </row>
    <row r="34" spans="1:17" ht="47.1" customHeight="1" x14ac:dyDescent="0.25">
      <c r="A34" s="17">
        <f t="shared" ref="A34:A51" si="2">A33+1</f>
        <v>18</v>
      </c>
      <c r="B34" s="18">
        <f t="shared" ref="B34:B51" si="3">B33+1</f>
        <v>3</v>
      </c>
      <c r="C34" s="96" t="s">
        <v>79</v>
      </c>
      <c r="D34" s="18" t="s">
        <v>80</v>
      </c>
      <c r="E34" s="20">
        <v>41705</v>
      </c>
      <c r="F34" s="21" t="s">
        <v>39</v>
      </c>
      <c r="G34" s="18" t="s">
        <v>19</v>
      </c>
      <c r="H34" s="80" t="s">
        <v>816</v>
      </c>
      <c r="I34" s="90" t="s">
        <v>815</v>
      </c>
      <c r="J34" s="89" t="s">
        <v>801</v>
      </c>
      <c r="K34" s="19" t="s">
        <v>812</v>
      </c>
      <c r="M34" s="2">
        <v>1</v>
      </c>
      <c r="O34" s="2">
        <v>1</v>
      </c>
    </row>
    <row r="35" spans="1:17" ht="47.1" customHeight="1" x14ac:dyDescent="0.25">
      <c r="A35" s="17">
        <f t="shared" si="2"/>
        <v>19</v>
      </c>
      <c r="B35" s="18">
        <f t="shared" si="3"/>
        <v>4</v>
      </c>
      <c r="C35" s="96" t="s">
        <v>81</v>
      </c>
      <c r="D35" s="18" t="s">
        <v>82</v>
      </c>
      <c r="E35" s="20">
        <v>41705</v>
      </c>
      <c r="F35" s="21" t="s">
        <v>39</v>
      </c>
      <c r="G35" s="18" t="s">
        <v>19</v>
      </c>
      <c r="H35" s="80" t="s">
        <v>816</v>
      </c>
      <c r="I35" s="90" t="s">
        <v>815</v>
      </c>
      <c r="J35" s="89" t="s">
        <v>801</v>
      </c>
      <c r="K35" s="19" t="s">
        <v>812</v>
      </c>
      <c r="M35" s="2">
        <v>1</v>
      </c>
      <c r="O35" s="2">
        <v>1</v>
      </c>
    </row>
    <row r="36" spans="1:17" ht="47.1" customHeight="1" x14ac:dyDescent="0.25">
      <c r="A36" s="17">
        <f t="shared" si="2"/>
        <v>20</v>
      </c>
      <c r="B36" s="18">
        <f t="shared" si="3"/>
        <v>5</v>
      </c>
      <c r="C36" s="96" t="s">
        <v>83</v>
      </c>
      <c r="D36" s="18" t="s">
        <v>84</v>
      </c>
      <c r="E36" s="20">
        <v>41705</v>
      </c>
      <c r="F36" s="21" t="s">
        <v>39</v>
      </c>
      <c r="G36" s="18" t="s">
        <v>19</v>
      </c>
      <c r="H36" s="80" t="s">
        <v>816</v>
      </c>
      <c r="I36" s="90" t="s">
        <v>815</v>
      </c>
      <c r="J36" s="89" t="s">
        <v>801</v>
      </c>
      <c r="K36" s="19" t="s">
        <v>812</v>
      </c>
      <c r="M36" s="2">
        <v>1</v>
      </c>
      <c r="O36" s="2">
        <v>1</v>
      </c>
    </row>
    <row r="37" spans="1:17" ht="48.95" customHeight="1" x14ac:dyDescent="0.25">
      <c r="A37" s="17">
        <f t="shared" si="2"/>
        <v>21</v>
      </c>
      <c r="B37" s="18">
        <f t="shared" si="3"/>
        <v>6</v>
      </c>
      <c r="C37" s="96" t="s">
        <v>85</v>
      </c>
      <c r="D37" s="18" t="s">
        <v>86</v>
      </c>
      <c r="E37" s="20">
        <v>41705</v>
      </c>
      <c r="F37" s="21" t="s">
        <v>39</v>
      </c>
      <c r="G37" s="18" t="s">
        <v>19</v>
      </c>
      <c r="H37" s="80" t="s">
        <v>816</v>
      </c>
      <c r="I37" s="90" t="s">
        <v>815</v>
      </c>
      <c r="J37" s="89" t="s">
        <v>801</v>
      </c>
      <c r="K37" s="19" t="s">
        <v>812</v>
      </c>
      <c r="M37" s="2">
        <v>1</v>
      </c>
      <c r="O37" s="2">
        <v>1</v>
      </c>
    </row>
    <row r="38" spans="1:17" ht="48.95" customHeight="1" x14ac:dyDescent="0.25">
      <c r="A38" s="17">
        <f t="shared" si="2"/>
        <v>22</v>
      </c>
      <c r="B38" s="18">
        <f t="shared" si="3"/>
        <v>7</v>
      </c>
      <c r="C38" s="96" t="s">
        <v>87</v>
      </c>
      <c r="D38" s="18" t="s">
        <v>88</v>
      </c>
      <c r="E38" s="20">
        <v>41715</v>
      </c>
      <c r="F38" s="21" t="s">
        <v>39</v>
      </c>
      <c r="G38" s="18" t="s">
        <v>19</v>
      </c>
      <c r="H38" s="80" t="s">
        <v>816</v>
      </c>
      <c r="I38" s="90" t="s">
        <v>815</v>
      </c>
      <c r="J38" s="89" t="s">
        <v>801</v>
      </c>
      <c r="K38" s="19" t="s">
        <v>812</v>
      </c>
      <c r="M38" s="2">
        <v>1</v>
      </c>
      <c r="O38" s="2">
        <v>1</v>
      </c>
    </row>
    <row r="39" spans="1:17" ht="48.95" customHeight="1" x14ac:dyDescent="0.25">
      <c r="A39" s="17">
        <f t="shared" si="2"/>
        <v>23</v>
      </c>
      <c r="B39" s="18">
        <f t="shared" si="3"/>
        <v>8</v>
      </c>
      <c r="C39" s="96" t="s">
        <v>89</v>
      </c>
      <c r="D39" s="18" t="s">
        <v>90</v>
      </c>
      <c r="E39" s="20">
        <v>41705</v>
      </c>
      <c r="F39" s="21" t="s">
        <v>39</v>
      </c>
      <c r="G39" s="18" t="s">
        <v>19</v>
      </c>
      <c r="H39" s="80" t="s">
        <v>816</v>
      </c>
      <c r="I39" s="90" t="s">
        <v>815</v>
      </c>
      <c r="J39" s="89" t="s">
        <v>801</v>
      </c>
      <c r="K39" s="19" t="s">
        <v>812</v>
      </c>
      <c r="M39" s="2">
        <v>1</v>
      </c>
      <c r="O39" s="2">
        <v>1</v>
      </c>
    </row>
    <row r="40" spans="1:17" ht="48.95" customHeight="1" x14ac:dyDescent="0.25">
      <c r="A40" s="17">
        <f t="shared" si="2"/>
        <v>24</v>
      </c>
      <c r="B40" s="18">
        <f t="shared" si="3"/>
        <v>9</v>
      </c>
      <c r="C40" s="96" t="s">
        <v>91</v>
      </c>
      <c r="D40" s="18" t="s">
        <v>92</v>
      </c>
      <c r="E40" s="20">
        <v>41778</v>
      </c>
      <c r="F40" s="21" t="s">
        <v>39</v>
      </c>
      <c r="G40" s="18" t="s">
        <v>19</v>
      </c>
      <c r="H40" s="80" t="s">
        <v>816</v>
      </c>
      <c r="I40" s="90" t="s">
        <v>815</v>
      </c>
      <c r="J40" s="89" t="s">
        <v>801</v>
      </c>
      <c r="K40" s="19" t="s">
        <v>812</v>
      </c>
      <c r="M40" s="2">
        <v>1</v>
      </c>
      <c r="O40" s="2">
        <v>1</v>
      </c>
    </row>
    <row r="41" spans="1:17" ht="48.95" customHeight="1" x14ac:dyDescent="0.25">
      <c r="A41" s="17">
        <f t="shared" si="2"/>
        <v>25</v>
      </c>
      <c r="B41" s="18">
        <f t="shared" si="3"/>
        <v>10</v>
      </c>
      <c r="C41" s="96" t="s">
        <v>93</v>
      </c>
      <c r="D41" s="18" t="s">
        <v>94</v>
      </c>
      <c r="E41" s="20">
        <v>41705</v>
      </c>
      <c r="F41" s="21" t="s">
        <v>39</v>
      </c>
      <c r="G41" s="18" t="s">
        <v>19</v>
      </c>
      <c r="H41" s="80" t="s">
        <v>816</v>
      </c>
      <c r="I41" s="90" t="s">
        <v>815</v>
      </c>
      <c r="J41" s="89" t="s">
        <v>801</v>
      </c>
      <c r="K41" s="19" t="s">
        <v>812</v>
      </c>
      <c r="M41" s="2">
        <v>1</v>
      </c>
      <c r="O41" s="2">
        <v>1</v>
      </c>
    </row>
    <row r="42" spans="1:17" ht="48.95" customHeight="1" x14ac:dyDescent="0.25">
      <c r="A42" s="17">
        <f t="shared" si="2"/>
        <v>26</v>
      </c>
      <c r="B42" s="18">
        <f t="shared" si="3"/>
        <v>11</v>
      </c>
      <c r="C42" s="96" t="s">
        <v>95</v>
      </c>
      <c r="D42" s="18" t="s">
        <v>96</v>
      </c>
      <c r="E42" s="20">
        <v>41715</v>
      </c>
      <c r="F42" s="21" t="s">
        <v>39</v>
      </c>
      <c r="G42" s="18" t="s">
        <v>19</v>
      </c>
      <c r="H42" s="80" t="s">
        <v>816</v>
      </c>
      <c r="I42" s="90" t="s">
        <v>815</v>
      </c>
      <c r="J42" s="90" t="s">
        <v>822</v>
      </c>
      <c r="K42" s="19" t="s">
        <v>812</v>
      </c>
      <c r="M42" s="2">
        <v>1</v>
      </c>
      <c r="O42" s="2">
        <v>1</v>
      </c>
    </row>
    <row r="43" spans="1:17" ht="48.95" customHeight="1" x14ac:dyDescent="0.25">
      <c r="A43" s="17">
        <f t="shared" si="2"/>
        <v>27</v>
      </c>
      <c r="B43" s="18">
        <f t="shared" si="3"/>
        <v>12</v>
      </c>
      <c r="C43" s="96" t="s">
        <v>99</v>
      </c>
      <c r="D43" s="18" t="s">
        <v>100</v>
      </c>
      <c r="E43" s="20">
        <v>41715</v>
      </c>
      <c r="F43" s="21" t="s">
        <v>39</v>
      </c>
      <c r="G43" s="18" t="s">
        <v>19</v>
      </c>
      <c r="H43" s="80" t="s">
        <v>816</v>
      </c>
      <c r="I43" s="90" t="s">
        <v>815</v>
      </c>
      <c r="J43" s="90" t="s">
        <v>801</v>
      </c>
      <c r="K43" s="19" t="s">
        <v>812</v>
      </c>
      <c r="M43" s="2">
        <v>1</v>
      </c>
      <c r="O43" s="2">
        <v>1</v>
      </c>
    </row>
    <row r="44" spans="1:17" ht="48.95" customHeight="1" x14ac:dyDescent="0.25">
      <c r="A44" s="17">
        <f t="shared" si="2"/>
        <v>28</v>
      </c>
      <c r="B44" s="18">
        <f t="shared" si="3"/>
        <v>13</v>
      </c>
      <c r="C44" s="96" t="s">
        <v>105</v>
      </c>
      <c r="D44" s="18" t="s">
        <v>106</v>
      </c>
      <c r="E44" s="20">
        <v>42314</v>
      </c>
      <c r="F44" s="21" t="s">
        <v>39</v>
      </c>
      <c r="G44" s="18" t="s">
        <v>19</v>
      </c>
      <c r="H44" s="80" t="s">
        <v>816</v>
      </c>
      <c r="I44" s="90" t="s">
        <v>815</v>
      </c>
      <c r="J44" s="90" t="s">
        <v>822</v>
      </c>
      <c r="K44" s="19" t="s">
        <v>812</v>
      </c>
      <c r="M44" s="2">
        <v>1</v>
      </c>
      <c r="O44" s="2">
        <v>1</v>
      </c>
    </row>
    <row r="45" spans="1:17" s="318" customFormat="1" ht="48.95" customHeight="1" x14ac:dyDescent="0.25">
      <c r="A45" s="308">
        <f t="shared" si="2"/>
        <v>29</v>
      </c>
      <c r="B45" s="301">
        <f t="shared" si="3"/>
        <v>14</v>
      </c>
      <c r="C45" s="87" t="s">
        <v>97</v>
      </c>
      <c r="D45" s="301" t="s">
        <v>98</v>
      </c>
      <c r="E45" s="302">
        <v>42109</v>
      </c>
      <c r="F45" s="182" t="s">
        <v>39</v>
      </c>
      <c r="G45" s="301" t="s">
        <v>19</v>
      </c>
      <c r="H45" s="303" t="s">
        <v>816</v>
      </c>
      <c r="I45" s="323" t="s">
        <v>815</v>
      </c>
      <c r="J45" s="323" t="s">
        <v>822</v>
      </c>
      <c r="K45" s="91" t="s">
        <v>814</v>
      </c>
      <c r="M45" s="317">
        <v>1</v>
      </c>
      <c r="O45" s="317"/>
      <c r="P45" s="317">
        <v>1</v>
      </c>
      <c r="Q45" s="317"/>
    </row>
    <row r="46" spans="1:17" s="318" customFormat="1" ht="48.95" customHeight="1" x14ac:dyDescent="0.25">
      <c r="A46" s="185">
        <f t="shared" si="2"/>
        <v>30</v>
      </c>
      <c r="B46" s="183">
        <f t="shared" si="3"/>
        <v>15</v>
      </c>
      <c r="C46" s="103" t="s">
        <v>103</v>
      </c>
      <c r="D46" s="183" t="s">
        <v>104</v>
      </c>
      <c r="E46" s="304">
        <v>42542</v>
      </c>
      <c r="F46" s="305" t="s">
        <v>58</v>
      </c>
      <c r="G46" s="183" t="s">
        <v>19</v>
      </c>
      <c r="H46" s="315" t="s">
        <v>816</v>
      </c>
      <c r="I46" s="324" t="s">
        <v>815</v>
      </c>
      <c r="J46" s="324" t="s">
        <v>801</v>
      </c>
      <c r="K46" s="102" t="s">
        <v>814</v>
      </c>
      <c r="M46" s="317">
        <v>1</v>
      </c>
      <c r="O46" s="317"/>
      <c r="P46" s="317">
        <v>1</v>
      </c>
      <c r="Q46" s="317"/>
    </row>
    <row r="47" spans="1:17" s="318" customFormat="1" ht="48.95" customHeight="1" x14ac:dyDescent="0.25">
      <c r="A47" s="308">
        <f t="shared" si="2"/>
        <v>31</v>
      </c>
      <c r="B47" s="301">
        <f t="shared" si="3"/>
        <v>16</v>
      </c>
      <c r="C47" s="87" t="s">
        <v>107</v>
      </c>
      <c r="D47" s="301" t="s">
        <v>108</v>
      </c>
      <c r="E47" s="302">
        <v>42788</v>
      </c>
      <c r="F47" s="182" t="s">
        <v>58</v>
      </c>
      <c r="G47" s="301" t="s">
        <v>19</v>
      </c>
      <c r="H47" s="105" t="s">
        <v>816</v>
      </c>
      <c r="I47" s="105" t="s">
        <v>851</v>
      </c>
      <c r="J47" s="105" t="s">
        <v>801</v>
      </c>
      <c r="K47" s="91" t="s">
        <v>814</v>
      </c>
      <c r="M47" s="317">
        <v>1</v>
      </c>
      <c r="O47" s="317"/>
      <c r="P47" s="317">
        <v>1</v>
      </c>
      <c r="Q47" s="317"/>
    </row>
    <row r="48" spans="1:17" s="318" customFormat="1" ht="48.95" customHeight="1" x14ac:dyDescent="0.25">
      <c r="A48" s="308">
        <f t="shared" si="2"/>
        <v>32</v>
      </c>
      <c r="B48" s="301">
        <f t="shared" si="3"/>
        <v>17</v>
      </c>
      <c r="C48" s="87" t="s">
        <v>889</v>
      </c>
      <c r="D48" s="301" t="s">
        <v>897</v>
      </c>
      <c r="E48" s="302">
        <v>43194</v>
      </c>
      <c r="F48" s="182" t="s">
        <v>495</v>
      </c>
      <c r="G48" s="301"/>
      <c r="H48" s="105" t="s">
        <v>816</v>
      </c>
      <c r="I48" s="105" t="s">
        <v>850</v>
      </c>
      <c r="J48" s="105" t="s">
        <v>801</v>
      </c>
      <c r="K48" s="91" t="s">
        <v>814</v>
      </c>
      <c r="M48" s="317">
        <v>1</v>
      </c>
      <c r="O48" s="317"/>
      <c r="P48" s="317">
        <v>1</v>
      </c>
      <c r="Q48" s="317"/>
    </row>
    <row r="49" spans="1:17" s="318" customFormat="1" ht="48.95" customHeight="1" x14ac:dyDescent="0.25">
      <c r="A49" s="308">
        <f t="shared" si="2"/>
        <v>33</v>
      </c>
      <c r="B49" s="301">
        <f t="shared" si="3"/>
        <v>18</v>
      </c>
      <c r="C49" s="87" t="s">
        <v>887</v>
      </c>
      <c r="D49" s="301" t="s">
        <v>898</v>
      </c>
      <c r="E49" s="302">
        <v>43194</v>
      </c>
      <c r="F49" s="182" t="s">
        <v>899</v>
      </c>
      <c r="G49" s="301"/>
      <c r="H49" s="105" t="s">
        <v>816</v>
      </c>
      <c r="I49" s="105" t="s">
        <v>815</v>
      </c>
      <c r="J49" s="105" t="s">
        <v>801</v>
      </c>
      <c r="K49" s="91" t="s">
        <v>814</v>
      </c>
      <c r="M49" s="317">
        <v>1</v>
      </c>
      <c r="O49" s="317"/>
      <c r="P49" s="317">
        <v>1</v>
      </c>
      <c r="Q49" s="317"/>
    </row>
    <row r="50" spans="1:17" s="318" customFormat="1" ht="48.95" customHeight="1" x14ac:dyDescent="0.25">
      <c r="A50" s="308">
        <f t="shared" si="2"/>
        <v>34</v>
      </c>
      <c r="B50" s="301">
        <f t="shared" si="3"/>
        <v>19</v>
      </c>
      <c r="C50" s="87" t="s">
        <v>888</v>
      </c>
      <c r="D50" s="301" t="s">
        <v>900</v>
      </c>
      <c r="E50" s="302">
        <v>43194</v>
      </c>
      <c r="F50" s="182" t="s">
        <v>901</v>
      </c>
      <c r="G50" s="301"/>
      <c r="H50" s="105" t="s">
        <v>816</v>
      </c>
      <c r="I50" s="105" t="s">
        <v>851</v>
      </c>
      <c r="J50" s="105" t="s">
        <v>801</v>
      </c>
      <c r="K50" s="91" t="s">
        <v>814</v>
      </c>
      <c r="M50" s="317">
        <v>1</v>
      </c>
      <c r="O50" s="317"/>
      <c r="P50" s="317">
        <v>1</v>
      </c>
      <c r="Q50" s="317"/>
    </row>
    <row r="51" spans="1:17" s="318" customFormat="1" ht="48.95" customHeight="1" x14ac:dyDescent="0.25">
      <c r="A51" s="308">
        <f t="shared" si="2"/>
        <v>35</v>
      </c>
      <c r="B51" s="301">
        <f t="shared" si="3"/>
        <v>20</v>
      </c>
      <c r="C51" s="319" t="s">
        <v>124</v>
      </c>
      <c r="D51" s="295" t="s">
        <v>931</v>
      </c>
      <c r="E51" s="320">
        <v>43304</v>
      </c>
      <c r="F51" s="306" t="s">
        <v>932</v>
      </c>
      <c r="G51" s="321"/>
      <c r="H51" s="293" t="s">
        <v>816</v>
      </c>
      <c r="I51" s="322" t="s">
        <v>933</v>
      </c>
      <c r="J51" s="293" t="s">
        <v>801</v>
      </c>
      <c r="K51" s="202" t="s">
        <v>814</v>
      </c>
      <c r="M51" s="317">
        <v>1</v>
      </c>
      <c r="O51" s="317"/>
      <c r="P51" s="317">
        <v>1</v>
      </c>
      <c r="Q51" s="317"/>
    </row>
    <row r="52" spans="1:17" s="7" customFormat="1" ht="36.950000000000003" customHeight="1" x14ac:dyDescent="0.25">
      <c r="A52" s="52" t="s">
        <v>109</v>
      </c>
      <c r="B52" s="53"/>
      <c r="C52" s="94" t="s">
        <v>110</v>
      </c>
      <c r="D52" s="53"/>
      <c r="E52" s="55"/>
      <c r="F52" s="56"/>
      <c r="G52" s="53"/>
      <c r="H52" s="75"/>
      <c r="I52" s="78"/>
      <c r="J52" s="78"/>
      <c r="K52" s="54"/>
      <c r="M52" s="14"/>
      <c r="O52" s="14"/>
      <c r="P52" s="118"/>
      <c r="Q52" s="159"/>
    </row>
    <row r="53" spans="1:17" s="2" customFormat="1" ht="45" x14ac:dyDescent="0.25">
      <c r="A53" s="17">
        <f>A51+1</f>
        <v>36</v>
      </c>
      <c r="B53" s="18">
        <v>1</v>
      </c>
      <c r="C53" s="96" t="s">
        <v>121</v>
      </c>
      <c r="D53" s="22" t="s">
        <v>122</v>
      </c>
      <c r="E53" s="23" t="s">
        <v>123</v>
      </c>
      <c r="F53" s="21" t="s">
        <v>58</v>
      </c>
      <c r="G53" s="18" t="s">
        <v>19</v>
      </c>
      <c r="H53" s="80" t="s">
        <v>818</v>
      </c>
      <c r="I53" s="22" t="s">
        <v>850</v>
      </c>
      <c r="J53" s="22" t="s">
        <v>801</v>
      </c>
      <c r="K53" s="19" t="s">
        <v>812</v>
      </c>
      <c r="L53" s="1"/>
      <c r="M53" s="2">
        <v>1</v>
      </c>
      <c r="O53" s="2">
        <v>1</v>
      </c>
      <c r="P53" s="137"/>
    </row>
    <row r="54" spans="1:17" s="2" customFormat="1" ht="45" x14ac:dyDescent="0.25">
      <c r="A54" s="17">
        <f t="shared" ref="A54:A72" si="4">$A53+1</f>
        <v>37</v>
      </c>
      <c r="B54" s="18">
        <f t="shared" ref="B54:B72" si="5">$B53+1</f>
        <v>2</v>
      </c>
      <c r="C54" s="96" t="s">
        <v>124</v>
      </c>
      <c r="D54" s="18" t="s">
        <v>125</v>
      </c>
      <c r="E54" s="20">
        <v>42040</v>
      </c>
      <c r="F54" s="21" t="s">
        <v>39</v>
      </c>
      <c r="G54" s="18" t="s">
        <v>19</v>
      </c>
      <c r="H54" s="80" t="s">
        <v>816</v>
      </c>
      <c r="I54" s="22" t="s">
        <v>815</v>
      </c>
      <c r="J54" s="22" t="s">
        <v>801</v>
      </c>
      <c r="K54" s="19" t="s">
        <v>812</v>
      </c>
      <c r="L54" s="1"/>
      <c r="M54" s="2">
        <v>1</v>
      </c>
      <c r="O54" s="2">
        <v>1</v>
      </c>
      <c r="P54" s="137"/>
    </row>
    <row r="55" spans="1:17" s="2" customFormat="1" ht="45" x14ac:dyDescent="0.25">
      <c r="A55" s="17">
        <f t="shared" si="4"/>
        <v>38</v>
      </c>
      <c r="B55" s="18">
        <f t="shared" si="5"/>
        <v>3</v>
      </c>
      <c r="C55" s="96" t="s">
        <v>126</v>
      </c>
      <c r="D55" s="18" t="s">
        <v>127</v>
      </c>
      <c r="E55" s="20">
        <v>41684</v>
      </c>
      <c r="F55" s="21" t="s">
        <v>39</v>
      </c>
      <c r="G55" s="18" t="s">
        <v>19</v>
      </c>
      <c r="H55" s="80" t="s">
        <v>816</v>
      </c>
      <c r="I55" s="22" t="s">
        <v>815</v>
      </c>
      <c r="J55" s="22" t="s">
        <v>801</v>
      </c>
      <c r="K55" s="19" t="s">
        <v>812</v>
      </c>
      <c r="L55" s="1"/>
      <c r="M55" s="2">
        <v>1</v>
      </c>
      <c r="O55" s="2">
        <v>1</v>
      </c>
      <c r="P55" s="137"/>
    </row>
    <row r="56" spans="1:17" s="2" customFormat="1" ht="45" x14ac:dyDescent="0.25">
      <c r="A56" s="17">
        <f t="shared" si="4"/>
        <v>39</v>
      </c>
      <c r="B56" s="18">
        <f t="shared" si="5"/>
        <v>4</v>
      </c>
      <c r="C56" s="96" t="s">
        <v>128</v>
      </c>
      <c r="D56" s="18" t="s">
        <v>129</v>
      </c>
      <c r="E56" s="20">
        <v>41684</v>
      </c>
      <c r="F56" s="21" t="s">
        <v>39</v>
      </c>
      <c r="G56" s="18" t="s">
        <v>19</v>
      </c>
      <c r="H56" s="80" t="s">
        <v>816</v>
      </c>
      <c r="I56" s="22" t="s">
        <v>815</v>
      </c>
      <c r="J56" s="22" t="s">
        <v>801</v>
      </c>
      <c r="K56" s="19" t="s">
        <v>812</v>
      </c>
      <c r="L56" s="1"/>
      <c r="M56" s="2">
        <v>1</v>
      </c>
      <c r="O56" s="2">
        <v>1</v>
      </c>
      <c r="P56" s="137"/>
    </row>
    <row r="57" spans="1:17" s="2" customFormat="1" ht="45" x14ac:dyDescent="0.25">
      <c r="A57" s="17">
        <f t="shared" si="4"/>
        <v>40</v>
      </c>
      <c r="B57" s="18">
        <f t="shared" si="5"/>
        <v>5</v>
      </c>
      <c r="C57" s="96" t="s">
        <v>59</v>
      </c>
      <c r="D57" s="18" t="s">
        <v>130</v>
      </c>
      <c r="E57" s="20">
        <v>41684</v>
      </c>
      <c r="F57" s="21" t="s">
        <v>39</v>
      </c>
      <c r="G57" s="18" t="s">
        <v>19</v>
      </c>
      <c r="H57" s="80" t="s">
        <v>816</v>
      </c>
      <c r="I57" s="22" t="s">
        <v>815</v>
      </c>
      <c r="J57" s="22" t="s">
        <v>801</v>
      </c>
      <c r="K57" s="19" t="s">
        <v>812</v>
      </c>
      <c r="L57" s="1"/>
      <c r="M57" s="2">
        <v>1</v>
      </c>
      <c r="O57" s="2">
        <v>1</v>
      </c>
      <c r="P57" s="137"/>
    </row>
    <row r="58" spans="1:17" s="2" customFormat="1" ht="45" x14ac:dyDescent="0.25">
      <c r="A58" s="17">
        <f t="shared" si="4"/>
        <v>41</v>
      </c>
      <c r="B58" s="18">
        <f t="shared" si="5"/>
        <v>6</v>
      </c>
      <c r="C58" s="96" t="s">
        <v>131</v>
      </c>
      <c r="D58" s="18" t="s">
        <v>132</v>
      </c>
      <c r="E58" s="20">
        <v>41684</v>
      </c>
      <c r="F58" s="21" t="s">
        <v>39</v>
      </c>
      <c r="G58" s="18" t="s">
        <v>19</v>
      </c>
      <c r="H58" s="80" t="s">
        <v>816</v>
      </c>
      <c r="I58" s="22" t="s">
        <v>815</v>
      </c>
      <c r="J58" s="22" t="s">
        <v>801</v>
      </c>
      <c r="K58" s="19" t="s">
        <v>812</v>
      </c>
      <c r="L58" s="1"/>
      <c r="M58" s="2">
        <v>1</v>
      </c>
      <c r="O58" s="2">
        <v>1</v>
      </c>
      <c r="P58" s="137"/>
    </row>
    <row r="59" spans="1:17" s="2" customFormat="1" ht="45" x14ac:dyDescent="0.25">
      <c r="A59" s="17">
        <f t="shared" si="4"/>
        <v>42</v>
      </c>
      <c r="B59" s="18">
        <f t="shared" si="5"/>
        <v>7</v>
      </c>
      <c r="C59" s="96" t="s">
        <v>133</v>
      </c>
      <c r="D59" s="18" t="s">
        <v>134</v>
      </c>
      <c r="E59" s="20">
        <v>42040</v>
      </c>
      <c r="F59" s="21" t="s">
        <v>39</v>
      </c>
      <c r="G59" s="18" t="s">
        <v>19</v>
      </c>
      <c r="H59" s="80" t="s">
        <v>816</v>
      </c>
      <c r="I59" s="22" t="s">
        <v>850</v>
      </c>
      <c r="J59" s="22" t="s">
        <v>801</v>
      </c>
      <c r="K59" s="19" t="s">
        <v>812</v>
      </c>
      <c r="L59" s="1"/>
      <c r="M59" s="2">
        <v>1</v>
      </c>
      <c r="O59" s="2">
        <v>1</v>
      </c>
      <c r="P59" s="137"/>
    </row>
    <row r="60" spans="1:17" s="2" customFormat="1" ht="45" x14ac:dyDescent="0.25">
      <c r="A60" s="17">
        <f t="shared" si="4"/>
        <v>43</v>
      </c>
      <c r="B60" s="18">
        <f t="shared" si="5"/>
        <v>8</v>
      </c>
      <c r="C60" s="96" t="s">
        <v>135</v>
      </c>
      <c r="D60" s="18" t="s">
        <v>136</v>
      </c>
      <c r="E60" s="20">
        <v>41944</v>
      </c>
      <c r="F60" s="21" t="s">
        <v>39</v>
      </c>
      <c r="G60" s="18" t="s">
        <v>19</v>
      </c>
      <c r="H60" s="80" t="s">
        <v>816</v>
      </c>
      <c r="I60" s="22" t="s">
        <v>851</v>
      </c>
      <c r="J60" s="22" t="s">
        <v>801</v>
      </c>
      <c r="K60" s="19" t="s">
        <v>812</v>
      </c>
      <c r="L60" s="1"/>
      <c r="M60" s="2">
        <v>1</v>
      </c>
      <c r="O60" s="2">
        <v>1</v>
      </c>
      <c r="P60" s="137"/>
    </row>
    <row r="61" spans="1:17" s="2" customFormat="1" ht="45" x14ac:dyDescent="0.25">
      <c r="A61" s="17">
        <f t="shared" si="4"/>
        <v>44</v>
      </c>
      <c r="B61" s="18">
        <f t="shared" si="5"/>
        <v>9</v>
      </c>
      <c r="C61" s="96" t="s">
        <v>137</v>
      </c>
      <c r="D61" s="18" t="s">
        <v>138</v>
      </c>
      <c r="E61" s="20">
        <v>41778</v>
      </c>
      <c r="F61" s="21" t="s">
        <v>39</v>
      </c>
      <c r="G61" s="18" t="s">
        <v>19</v>
      </c>
      <c r="H61" s="80" t="s">
        <v>816</v>
      </c>
      <c r="I61" s="22" t="s">
        <v>815</v>
      </c>
      <c r="J61" s="22" t="s">
        <v>801</v>
      </c>
      <c r="K61" s="19" t="s">
        <v>812</v>
      </c>
      <c r="L61" s="1"/>
      <c r="M61" s="2">
        <v>1</v>
      </c>
      <c r="O61" s="2">
        <v>1</v>
      </c>
      <c r="P61" s="137"/>
    </row>
    <row r="62" spans="1:17" s="2" customFormat="1" ht="45" x14ac:dyDescent="0.25">
      <c r="A62" s="17">
        <f t="shared" si="4"/>
        <v>45</v>
      </c>
      <c r="B62" s="18">
        <f t="shared" si="5"/>
        <v>10</v>
      </c>
      <c r="C62" s="96" t="s">
        <v>139</v>
      </c>
      <c r="D62" s="18" t="s">
        <v>140</v>
      </c>
      <c r="E62" s="20">
        <v>41715</v>
      </c>
      <c r="F62" s="21" t="s">
        <v>39</v>
      </c>
      <c r="G62" s="18" t="s">
        <v>19</v>
      </c>
      <c r="H62" s="80" t="s">
        <v>816</v>
      </c>
      <c r="I62" s="22" t="s">
        <v>815</v>
      </c>
      <c r="J62" s="22" t="s">
        <v>801</v>
      </c>
      <c r="K62" s="19" t="s">
        <v>812</v>
      </c>
      <c r="L62" s="1"/>
      <c r="M62" s="2">
        <v>1</v>
      </c>
      <c r="O62" s="2">
        <v>1</v>
      </c>
      <c r="P62" s="137"/>
    </row>
    <row r="63" spans="1:17" s="2" customFormat="1" ht="45" x14ac:dyDescent="0.25">
      <c r="A63" s="17">
        <f t="shared" si="4"/>
        <v>46</v>
      </c>
      <c r="B63" s="18">
        <f t="shared" si="5"/>
        <v>11</v>
      </c>
      <c r="C63" s="96" t="s">
        <v>141</v>
      </c>
      <c r="D63" s="18" t="s">
        <v>142</v>
      </c>
      <c r="E63" s="20">
        <v>41944</v>
      </c>
      <c r="F63" s="21" t="s">
        <v>39</v>
      </c>
      <c r="G63" s="18" t="s">
        <v>19</v>
      </c>
      <c r="H63" s="80" t="s">
        <v>816</v>
      </c>
      <c r="I63" s="22" t="s">
        <v>815</v>
      </c>
      <c r="J63" s="80" t="s">
        <v>823</v>
      </c>
      <c r="K63" s="19" t="s">
        <v>812</v>
      </c>
      <c r="L63" s="1"/>
      <c r="M63" s="2">
        <v>1</v>
      </c>
      <c r="O63" s="2">
        <v>1</v>
      </c>
      <c r="P63" s="137"/>
    </row>
    <row r="64" spans="1:17" ht="45" x14ac:dyDescent="0.25">
      <c r="A64" s="17">
        <f t="shared" si="4"/>
        <v>47</v>
      </c>
      <c r="B64" s="18">
        <f t="shared" si="5"/>
        <v>12</v>
      </c>
      <c r="C64" s="97" t="s">
        <v>158</v>
      </c>
      <c r="D64" s="47" t="s">
        <v>159</v>
      </c>
      <c r="E64" s="48">
        <v>42639</v>
      </c>
      <c r="F64" s="49" t="s">
        <v>58</v>
      </c>
      <c r="G64" s="47" t="s">
        <v>19</v>
      </c>
      <c r="H64" s="80" t="s">
        <v>816</v>
      </c>
      <c r="I64" s="22" t="s">
        <v>815</v>
      </c>
      <c r="J64" s="22" t="s">
        <v>801</v>
      </c>
      <c r="K64" s="175" t="s">
        <v>812</v>
      </c>
      <c r="M64" s="2">
        <v>1</v>
      </c>
      <c r="O64" s="2">
        <v>1</v>
      </c>
    </row>
    <row r="65" spans="1:19" s="2" customFormat="1" ht="45" customHeight="1" x14ac:dyDescent="0.25">
      <c r="A65" s="17">
        <f t="shared" si="4"/>
        <v>48</v>
      </c>
      <c r="B65" s="18">
        <f t="shared" si="5"/>
        <v>13</v>
      </c>
      <c r="C65" s="96" t="s">
        <v>145</v>
      </c>
      <c r="D65" s="18" t="s">
        <v>146</v>
      </c>
      <c r="E65" s="20">
        <v>41218</v>
      </c>
      <c r="F65" s="21" t="s">
        <v>147</v>
      </c>
      <c r="G65" s="18" t="s">
        <v>19</v>
      </c>
      <c r="H65" s="80" t="s">
        <v>816</v>
      </c>
      <c r="I65" s="22" t="s">
        <v>815</v>
      </c>
      <c r="J65" s="22" t="s">
        <v>801</v>
      </c>
      <c r="K65" s="19" t="s">
        <v>812</v>
      </c>
      <c r="L65" s="1"/>
      <c r="M65" s="2">
        <v>1</v>
      </c>
      <c r="O65" s="2">
        <v>1</v>
      </c>
      <c r="P65" s="137"/>
      <c r="S65" s="112"/>
    </row>
    <row r="66" spans="1:19" ht="45" x14ac:dyDescent="0.25">
      <c r="A66" s="17">
        <f t="shared" si="4"/>
        <v>49</v>
      </c>
      <c r="B66" s="18">
        <f t="shared" si="5"/>
        <v>14</v>
      </c>
      <c r="C66" s="96" t="s">
        <v>148</v>
      </c>
      <c r="D66" s="18" t="s">
        <v>149</v>
      </c>
      <c r="E66" s="20">
        <v>41778</v>
      </c>
      <c r="F66" s="21" t="s">
        <v>39</v>
      </c>
      <c r="G66" s="18" t="s">
        <v>19</v>
      </c>
      <c r="H66" s="80" t="s">
        <v>816</v>
      </c>
      <c r="I66" s="22" t="s">
        <v>815</v>
      </c>
      <c r="J66" s="80" t="s">
        <v>824</v>
      </c>
      <c r="K66" s="19" t="s">
        <v>812</v>
      </c>
      <c r="M66" s="2">
        <v>1</v>
      </c>
      <c r="O66" s="2">
        <v>1</v>
      </c>
    </row>
    <row r="67" spans="1:19" ht="45" x14ac:dyDescent="0.25">
      <c r="A67" s="17">
        <f t="shared" si="4"/>
        <v>50</v>
      </c>
      <c r="B67" s="18">
        <f t="shared" si="5"/>
        <v>15</v>
      </c>
      <c r="C67" s="96" t="s">
        <v>152</v>
      </c>
      <c r="D67" s="18" t="s">
        <v>153</v>
      </c>
      <c r="E67" s="20">
        <v>42160</v>
      </c>
      <c r="F67" s="21" t="s">
        <v>39</v>
      </c>
      <c r="G67" s="18" t="s">
        <v>19</v>
      </c>
      <c r="H67" s="80" t="s">
        <v>816</v>
      </c>
      <c r="I67" s="22" t="s">
        <v>815</v>
      </c>
      <c r="J67" s="80" t="s">
        <v>824</v>
      </c>
      <c r="K67" s="19" t="s">
        <v>812</v>
      </c>
      <c r="M67" s="2">
        <v>1</v>
      </c>
      <c r="O67" s="2">
        <v>1</v>
      </c>
    </row>
    <row r="68" spans="1:19" s="318" customFormat="1" ht="45" x14ac:dyDescent="0.25">
      <c r="A68" s="308">
        <f t="shared" si="4"/>
        <v>51</v>
      </c>
      <c r="B68" s="301">
        <f t="shared" si="5"/>
        <v>16</v>
      </c>
      <c r="C68" s="87" t="s">
        <v>150</v>
      </c>
      <c r="D68" s="301" t="s">
        <v>151</v>
      </c>
      <c r="E68" s="302">
        <v>42314</v>
      </c>
      <c r="F68" s="182" t="s">
        <v>39</v>
      </c>
      <c r="G68" s="301" t="s">
        <v>19</v>
      </c>
      <c r="H68" s="303" t="s">
        <v>816</v>
      </c>
      <c r="I68" s="105" t="s">
        <v>815</v>
      </c>
      <c r="J68" s="303" t="s">
        <v>824</v>
      </c>
      <c r="K68" s="91" t="s">
        <v>814</v>
      </c>
      <c r="M68" s="317">
        <v>1</v>
      </c>
      <c r="O68" s="317"/>
      <c r="P68" s="317">
        <v>1</v>
      </c>
      <c r="Q68" s="317"/>
    </row>
    <row r="69" spans="1:19" s="317" customFormat="1" ht="45" x14ac:dyDescent="0.25">
      <c r="A69" s="308">
        <f t="shared" si="4"/>
        <v>52</v>
      </c>
      <c r="B69" s="301">
        <f t="shared" si="5"/>
        <v>17</v>
      </c>
      <c r="C69" s="87" t="s">
        <v>143</v>
      </c>
      <c r="D69" s="301" t="s">
        <v>144</v>
      </c>
      <c r="E69" s="302">
        <v>41853</v>
      </c>
      <c r="F69" s="182" t="s">
        <v>39</v>
      </c>
      <c r="G69" s="301" t="s">
        <v>19</v>
      </c>
      <c r="H69" s="303" t="s">
        <v>816</v>
      </c>
      <c r="I69" s="105" t="s">
        <v>815</v>
      </c>
      <c r="J69" s="303" t="s">
        <v>824</v>
      </c>
      <c r="K69" s="91" t="s">
        <v>814</v>
      </c>
      <c r="L69" s="318"/>
      <c r="M69" s="317">
        <v>1</v>
      </c>
      <c r="P69" s="317">
        <v>1</v>
      </c>
    </row>
    <row r="70" spans="1:19" s="318" customFormat="1" ht="45" x14ac:dyDescent="0.25">
      <c r="A70" s="308">
        <f t="shared" si="4"/>
        <v>53</v>
      </c>
      <c r="B70" s="301">
        <f t="shared" si="5"/>
        <v>18</v>
      </c>
      <c r="C70" s="87" t="s">
        <v>154</v>
      </c>
      <c r="D70" s="301" t="s">
        <v>155</v>
      </c>
      <c r="E70" s="302">
        <v>42734</v>
      </c>
      <c r="F70" s="182" t="s">
        <v>58</v>
      </c>
      <c r="G70" s="301" t="s">
        <v>19</v>
      </c>
      <c r="H70" s="303" t="s">
        <v>816</v>
      </c>
      <c r="I70" s="105" t="s">
        <v>815</v>
      </c>
      <c r="J70" s="303" t="s">
        <v>824</v>
      </c>
      <c r="K70" s="91" t="s">
        <v>814</v>
      </c>
      <c r="M70" s="317">
        <v>1</v>
      </c>
      <c r="O70" s="317"/>
      <c r="P70" s="317">
        <v>1</v>
      </c>
      <c r="Q70" s="317"/>
    </row>
    <row r="71" spans="1:19" s="318" customFormat="1" ht="45" x14ac:dyDescent="0.25">
      <c r="A71" s="308">
        <f t="shared" si="4"/>
        <v>54</v>
      </c>
      <c r="B71" s="301">
        <f t="shared" si="5"/>
        <v>19</v>
      </c>
      <c r="C71" s="87" t="s">
        <v>156</v>
      </c>
      <c r="D71" s="301" t="s">
        <v>157</v>
      </c>
      <c r="E71" s="302">
        <v>42719</v>
      </c>
      <c r="F71" s="182" t="s">
        <v>58</v>
      </c>
      <c r="G71" s="301" t="s">
        <v>19</v>
      </c>
      <c r="H71" s="303" t="s">
        <v>816</v>
      </c>
      <c r="I71" s="105" t="s">
        <v>815</v>
      </c>
      <c r="J71" s="105" t="s">
        <v>801</v>
      </c>
      <c r="K71" s="91" t="s">
        <v>814</v>
      </c>
      <c r="M71" s="317">
        <v>1</v>
      </c>
      <c r="O71" s="317"/>
      <c r="P71" s="317">
        <v>1</v>
      </c>
      <c r="Q71" s="317"/>
    </row>
    <row r="72" spans="1:19" s="318" customFormat="1" ht="41.65" customHeight="1" x14ac:dyDescent="0.25">
      <c r="A72" s="308">
        <f t="shared" si="4"/>
        <v>55</v>
      </c>
      <c r="B72" s="301">
        <f t="shared" si="5"/>
        <v>20</v>
      </c>
      <c r="C72" s="311" t="s">
        <v>919</v>
      </c>
      <c r="D72" s="282" t="s">
        <v>930</v>
      </c>
      <c r="E72" s="313">
        <v>43304</v>
      </c>
      <c r="F72" s="284" t="s">
        <v>495</v>
      </c>
      <c r="G72" s="312"/>
      <c r="H72" s="285" t="s">
        <v>816</v>
      </c>
      <c r="I72" s="246" t="s">
        <v>815</v>
      </c>
      <c r="J72" s="246" t="s">
        <v>801</v>
      </c>
      <c r="K72" s="203" t="s">
        <v>814</v>
      </c>
      <c r="M72" s="317">
        <v>1</v>
      </c>
      <c r="O72" s="317"/>
      <c r="P72" s="317">
        <v>1</v>
      </c>
      <c r="Q72" s="317"/>
    </row>
    <row r="73" spans="1:19" s="7" customFormat="1" ht="36.950000000000003" customHeight="1" x14ac:dyDescent="0.25">
      <c r="A73" s="52" t="s">
        <v>160</v>
      </c>
      <c r="B73" s="53"/>
      <c r="C73" s="94" t="s">
        <v>161</v>
      </c>
      <c r="D73" s="53"/>
      <c r="E73" s="55"/>
      <c r="F73" s="56"/>
      <c r="G73" s="53"/>
      <c r="H73" s="75"/>
      <c r="I73" s="78"/>
      <c r="J73" s="78"/>
      <c r="K73" s="54"/>
      <c r="M73" s="14"/>
      <c r="O73" s="14"/>
      <c r="P73" s="118"/>
      <c r="Q73" s="159"/>
    </row>
    <row r="74" spans="1:19" ht="45" x14ac:dyDescent="0.25">
      <c r="A74" s="17">
        <f>A72+1</f>
        <v>56</v>
      </c>
      <c r="B74" s="18">
        <v>1</v>
      </c>
      <c r="C74" s="96" t="s">
        <v>167</v>
      </c>
      <c r="D74" s="18" t="s">
        <v>168</v>
      </c>
      <c r="E74" s="20">
        <v>41715</v>
      </c>
      <c r="F74" s="21" t="s">
        <v>39</v>
      </c>
      <c r="G74" s="18" t="s">
        <v>19</v>
      </c>
      <c r="H74" s="80" t="s">
        <v>826</v>
      </c>
      <c r="I74" s="22" t="s">
        <v>850</v>
      </c>
      <c r="J74" s="22" t="s">
        <v>801</v>
      </c>
      <c r="K74" s="19" t="s">
        <v>812</v>
      </c>
      <c r="M74" s="2">
        <v>1</v>
      </c>
      <c r="O74" s="2">
        <v>1</v>
      </c>
    </row>
    <row r="75" spans="1:19" ht="45" x14ac:dyDescent="0.25">
      <c r="A75" s="17">
        <f>A74+1</f>
        <v>57</v>
      </c>
      <c r="B75" s="18">
        <f>B74+1</f>
        <v>2</v>
      </c>
      <c r="C75" s="96" t="s">
        <v>175</v>
      </c>
      <c r="D75" s="18" t="s">
        <v>176</v>
      </c>
      <c r="E75" s="20">
        <v>41684</v>
      </c>
      <c r="F75" s="21" t="s">
        <v>39</v>
      </c>
      <c r="G75" s="18" t="s">
        <v>19</v>
      </c>
      <c r="H75" s="80" t="s">
        <v>816</v>
      </c>
      <c r="I75" s="22" t="s">
        <v>850</v>
      </c>
      <c r="J75" s="22" t="s">
        <v>801</v>
      </c>
      <c r="K75" s="19" t="s">
        <v>812</v>
      </c>
      <c r="M75" s="2">
        <v>1</v>
      </c>
      <c r="O75" s="2">
        <v>1</v>
      </c>
    </row>
    <row r="76" spans="1:19" ht="45" x14ac:dyDescent="0.25">
      <c r="A76" s="17">
        <f t="shared" ref="A76:A79" si="6">A75+1</f>
        <v>58</v>
      </c>
      <c r="B76" s="18">
        <f t="shared" ref="B76:B79" si="7">B75+1</f>
        <v>3</v>
      </c>
      <c r="C76" s="96" t="s">
        <v>181</v>
      </c>
      <c r="D76" s="18" t="s">
        <v>182</v>
      </c>
      <c r="E76" s="20">
        <v>42040</v>
      </c>
      <c r="F76" s="21" t="s">
        <v>39</v>
      </c>
      <c r="G76" s="18" t="s">
        <v>19</v>
      </c>
      <c r="H76" s="80" t="s">
        <v>816</v>
      </c>
      <c r="I76" s="22" t="s">
        <v>851</v>
      </c>
      <c r="J76" s="22" t="s">
        <v>827</v>
      </c>
      <c r="K76" s="19" t="s">
        <v>812</v>
      </c>
      <c r="M76" s="2">
        <v>1</v>
      </c>
      <c r="O76" s="2">
        <v>1</v>
      </c>
    </row>
    <row r="77" spans="1:19" ht="45" x14ac:dyDescent="0.25">
      <c r="A77" s="17">
        <f t="shared" si="6"/>
        <v>59</v>
      </c>
      <c r="B77" s="18">
        <f t="shared" si="7"/>
        <v>4</v>
      </c>
      <c r="C77" s="96" t="s">
        <v>171</v>
      </c>
      <c r="D77" s="18" t="s">
        <v>172</v>
      </c>
      <c r="E77" s="20">
        <v>41684</v>
      </c>
      <c r="F77" s="21" t="s">
        <v>39</v>
      </c>
      <c r="G77" s="18" t="s">
        <v>19</v>
      </c>
      <c r="H77" s="80" t="s">
        <v>816</v>
      </c>
      <c r="I77" s="22" t="s">
        <v>815</v>
      </c>
      <c r="J77" s="22" t="s">
        <v>801</v>
      </c>
      <c r="K77" s="19" t="s">
        <v>812</v>
      </c>
      <c r="M77" s="2">
        <v>1</v>
      </c>
      <c r="O77" s="2">
        <v>1</v>
      </c>
    </row>
    <row r="78" spans="1:19" ht="45" x14ac:dyDescent="0.25">
      <c r="A78" s="17">
        <f t="shared" si="6"/>
        <v>60</v>
      </c>
      <c r="B78" s="18">
        <f t="shared" si="7"/>
        <v>5</v>
      </c>
      <c r="C78" s="96" t="s">
        <v>173</v>
      </c>
      <c r="D78" s="18" t="s">
        <v>174</v>
      </c>
      <c r="E78" s="20">
        <v>41684</v>
      </c>
      <c r="F78" s="21" t="s">
        <v>39</v>
      </c>
      <c r="G78" s="18" t="s">
        <v>19</v>
      </c>
      <c r="H78" s="80" t="s">
        <v>816</v>
      </c>
      <c r="I78" s="22" t="s">
        <v>815</v>
      </c>
      <c r="J78" s="22" t="s">
        <v>801</v>
      </c>
      <c r="K78" s="19" t="s">
        <v>812</v>
      </c>
      <c r="M78" s="2">
        <v>1</v>
      </c>
      <c r="O78" s="2">
        <v>1</v>
      </c>
    </row>
    <row r="79" spans="1:19" ht="41.65" customHeight="1" x14ac:dyDescent="0.25">
      <c r="A79" s="308">
        <f t="shared" si="6"/>
        <v>61</v>
      </c>
      <c r="B79" s="301">
        <f t="shared" si="7"/>
        <v>6</v>
      </c>
      <c r="C79" s="204" t="s">
        <v>265</v>
      </c>
      <c r="D79" s="295" t="s">
        <v>925</v>
      </c>
      <c r="E79" s="294">
        <v>43290</v>
      </c>
      <c r="F79" s="182" t="s">
        <v>58</v>
      </c>
      <c r="G79" s="295" t="s">
        <v>19</v>
      </c>
      <c r="H79" s="307" t="s">
        <v>816</v>
      </c>
      <c r="I79" s="293" t="s">
        <v>815</v>
      </c>
      <c r="J79" s="307" t="s">
        <v>824</v>
      </c>
      <c r="K79" s="202" t="s">
        <v>814</v>
      </c>
      <c r="M79" s="2">
        <v>1</v>
      </c>
      <c r="P79" s="137">
        <v>1</v>
      </c>
    </row>
    <row r="80" spans="1:19" s="7" customFormat="1" ht="36.950000000000003" customHeight="1" x14ac:dyDescent="0.25">
      <c r="A80" s="52" t="s">
        <v>241</v>
      </c>
      <c r="B80" s="53"/>
      <c r="C80" s="94" t="s">
        <v>242</v>
      </c>
      <c r="D80" s="53"/>
      <c r="E80" s="55"/>
      <c r="F80" s="56"/>
      <c r="G80" s="53"/>
      <c r="H80" s="75"/>
      <c r="I80" s="78"/>
      <c r="J80" s="78"/>
      <c r="K80" s="54"/>
      <c r="M80" s="14"/>
      <c r="O80" s="14"/>
      <c r="P80" s="118"/>
      <c r="Q80" s="159"/>
    </row>
    <row r="81" spans="1:17" ht="45" x14ac:dyDescent="0.25">
      <c r="A81" s="17">
        <f>A79+1</f>
        <v>62</v>
      </c>
      <c r="B81" s="18">
        <v>1</v>
      </c>
      <c r="C81" s="96" t="s">
        <v>253</v>
      </c>
      <c r="D81" s="18" t="s">
        <v>254</v>
      </c>
      <c r="E81" s="20">
        <v>41684</v>
      </c>
      <c r="F81" s="21" t="s">
        <v>39</v>
      </c>
      <c r="G81" s="18" t="s">
        <v>19</v>
      </c>
      <c r="H81" s="80" t="s">
        <v>830</v>
      </c>
      <c r="I81" s="22" t="s">
        <v>850</v>
      </c>
      <c r="J81" s="22" t="s">
        <v>801</v>
      </c>
      <c r="K81" s="19" t="s">
        <v>812</v>
      </c>
      <c r="M81" s="2">
        <v>1</v>
      </c>
      <c r="O81" s="2">
        <v>1</v>
      </c>
    </row>
    <row r="82" spans="1:17" ht="45" x14ac:dyDescent="0.25">
      <c r="A82" s="17">
        <f>A81+1</f>
        <v>63</v>
      </c>
      <c r="B82" s="18">
        <f>B81+1</f>
        <v>2</v>
      </c>
      <c r="C82" s="96" t="s">
        <v>255</v>
      </c>
      <c r="D82" s="18" t="s">
        <v>256</v>
      </c>
      <c r="E82" s="20">
        <v>41684</v>
      </c>
      <c r="F82" s="21" t="s">
        <v>39</v>
      </c>
      <c r="G82" s="18" t="s">
        <v>19</v>
      </c>
      <c r="H82" s="80" t="s">
        <v>816</v>
      </c>
      <c r="I82" s="22" t="s">
        <v>815</v>
      </c>
      <c r="J82" s="22" t="s">
        <v>801</v>
      </c>
      <c r="K82" s="19" t="s">
        <v>812</v>
      </c>
      <c r="M82" s="2">
        <v>1</v>
      </c>
      <c r="O82" s="2">
        <v>1</v>
      </c>
    </row>
    <row r="83" spans="1:17" ht="45" x14ac:dyDescent="0.25">
      <c r="A83" s="17">
        <f t="shared" ref="A83:A90" si="8">A82+1</f>
        <v>64</v>
      </c>
      <c r="B83" s="18">
        <f t="shared" ref="B83:B90" si="9">B82+1</f>
        <v>3</v>
      </c>
      <c r="C83" s="96" t="s">
        <v>257</v>
      </c>
      <c r="D83" s="18" t="s">
        <v>258</v>
      </c>
      <c r="E83" s="20">
        <v>41684</v>
      </c>
      <c r="F83" s="21" t="s">
        <v>39</v>
      </c>
      <c r="G83" s="18" t="s">
        <v>19</v>
      </c>
      <c r="H83" s="80" t="s">
        <v>816</v>
      </c>
      <c r="I83" s="22" t="s">
        <v>815</v>
      </c>
      <c r="J83" s="22" t="s">
        <v>801</v>
      </c>
      <c r="K83" s="19" t="s">
        <v>812</v>
      </c>
      <c r="M83" s="2">
        <v>1</v>
      </c>
      <c r="O83" s="2">
        <v>1</v>
      </c>
    </row>
    <row r="84" spans="1:17" ht="45" x14ac:dyDescent="0.25">
      <c r="A84" s="17">
        <f t="shared" si="8"/>
        <v>65</v>
      </c>
      <c r="B84" s="18">
        <f t="shared" si="9"/>
        <v>4</v>
      </c>
      <c r="C84" s="96" t="s">
        <v>259</v>
      </c>
      <c r="D84" s="18" t="s">
        <v>260</v>
      </c>
      <c r="E84" s="20">
        <v>41684</v>
      </c>
      <c r="F84" s="21" t="s">
        <v>39</v>
      </c>
      <c r="G84" s="18" t="s">
        <v>19</v>
      </c>
      <c r="H84" s="80" t="s">
        <v>816</v>
      </c>
      <c r="I84" s="22" t="s">
        <v>815</v>
      </c>
      <c r="J84" s="22" t="s">
        <v>801</v>
      </c>
      <c r="K84" s="19" t="s">
        <v>812</v>
      </c>
      <c r="M84" s="2">
        <v>1</v>
      </c>
      <c r="O84" s="2">
        <v>1</v>
      </c>
    </row>
    <row r="85" spans="1:17" ht="45" x14ac:dyDescent="0.25">
      <c r="A85" s="17">
        <f t="shared" si="8"/>
        <v>66</v>
      </c>
      <c r="B85" s="18">
        <f t="shared" si="9"/>
        <v>5</v>
      </c>
      <c r="C85" s="96" t="s">
        <v>261</v>
      </c>
      <c r="D85" s="18" t="s">
        <v>262</v>
      </c>
      <c r="E85" s="20">
        <v>41715</v>
      </c>
      <c r="F85" s="21" t="s">
        <v>39</v>
      </c>
      <c r="G85" s="18" t="s">
        <v>19</v>
      </c>
      <c r="H85" s="80" t="s">
        <v>816</v>
      </c>
      <c r="I85" s="22" t="s">
        <v>815</v>
      </c>
      <c r="J85" s="22" t="s">
        <v>801</v>
      </c>
      <c r="K85" s="19" t="s">
        <v>812</v>
      </c>
      <c r="M85" s="2">
        <v>1</v>
      </c>
      <c r="O85" s="2">
        <v>1</v>
      </c>
    </row>
    <row r="86" spans="1:17" ht="45" x14ac:dyDescent="0.25">
      <c r="A86" s="17">
        <f t="shared" si="8"/>
        <v>67</v>
      </c>
      <c r="B86" s="18">
        <f t="shared" si="9"/>
        <v>6</v>
      </c>
      <c r="C86" s="96" t="s">
        <v>263</v>
      </c>
      <c r="D86" s="18" t="s">
        <v>264</v>
      </c>
      <c r="E86" s="20">
        <v>41684</v>
      </c>
      <c r="F86" s="21" t="s">
        <v>39</v>
      </c>
      <c r="G86" s="18" t="s">
        <v>19</v>
      </c>
      <c r="H86" s="80" t="s">
        <v>816</v>
      </c>
      <c r="I86" s="22" t="s">
        <v>815</v>
      </c>
      <c r="J86" s="22" t="s">
        <v>801</v>
      </c>
      <c r="K86" s="19" t="s">
        <v>812</v>
      </c>
      <c r="M86" s="2">
        <v>1</v>
      </c>
      <c r="O86" s="2">
        <v>1</v>
      </c>
    </row>
    <row r="87" spans="1:17" ht="45" x14ac:dyDescent="0.25">
      <c r="A87" s="17">
        <f t="shared" si="8"/>
        <v>68</v>
      </c>
      <c r="B87" s="18">
        <f t="shared" si="9"/>
        <v>7</v>
      </c>
      <c r="C87" s="96" t="s">
        <v>265</v>
      </c>
      <c r="D87" s="18" t="s">
        <v>266</v>
      </c>
      <c r="E87" s="20">
        <v>41911</v>
      </c>
      <c r="F87" s="21" t="s">
        <v>39</v>
      </c>
      <c r="G87" s="18" t="s">
        <v>19</v>
      </c>
      <c r="H87" s="80" t="s">
        <v>816</v>
      </c>
      <c r="I87" s="22" t="s">
        <v>815</v>
      </c>
      <c r="J87" s="22" t="s">
        <v>801</v>
      </c>
      <c r="K87" s="19" t="s">
        <v>812</v>
      </c>
      <c r="M87" s="2">
        <v>1</v>
      </c>
      <c r="O87" s="2">
        <v>1</v>
      </c>
    </row>
    <row r="88" spans="1:17" ht="45" x14ac:dyDescent="0.25">
      <c r="A88" s="17">
        <f t="shared" si="8"/>
        <v>69</v>
      </c>
      <c r="B88" s="18">
        <f t="shared" si="9"/>
        <v>8</v>
      </c>
      <c r="C88" s="96" t="s">
        <v>267</v>
      </c>
      <c r="D88" s="18" t="s">
        <v>268</v>
      </c>
      <c r="E88" s="20">
        <v>41705</v>
      </c>
      <c r="F88" s="21" t="s">
        <v>39</v>
      </c>
      <c r="G88" s="18" t="s">
        <v>19</v>
      </c>
      <c r="H88" s="80" t="s">
        <v>816</v>
      </c>
      <c r="I88" s="22" t="s">
        <v>815</v>
      </c>
      <c r="J88" s="22" t="s">
        <v>801</v>
      </c>
      <c r="K88" s="19" t="s">
        <v>812</v>
      </c>
      <c r="M88" s="2">
        <v>1</v>
      </c>
      <c r="O88" s="2">
        <v>1</v>
      </c>
    </row>
    <row r="89" spans="1:17" ht="45" x14ac:dyDescent="0.25">
      <c r="A89" s="46">
        <f t="shared" si="8"/>
        <v>70</v>
      </c>
      <c r="B89" s="47">
        <f t="shared" si="9"/>
        <v>9</v>
      </c>
      <c r="C89" s="97" t="s">
        <v>269</v>
      </c>
      <c r="D89" s="47" t="s">
        <v>270</v>
      </c>
      <c r="E89" s="48">
        <v>41715</v>
      </c>
      <c r="F89" s="49" t="s">
        <v>39</v>
      </c>
      <c r="G89" s="47" t="s">
        <v>19</v>
      </c>
      <c r="H89" s="81" t="s">
        <v>816</v>
      </c>
      <c r="I89" s="88" t="s">
        <v>815</v>
      </c>
      <c r="J89" s="88" t="s">
        <v>824</v>
      </c>
      <c r="K89" s="50" t="s">
        <v>812</v>
      </c>
      <c r="M89" s="2">
        <v>1</v>
      </c>
      <c r="O89" s="2">
        <v>1</v>
      </c>
    </row>
    <row r="90" spans="1:17" ht="48" customHeight="1" x14ac:dyDescent="0.25">
      <c r="A90" s="185">
        <f t="shared" si="8"/>
        <v>71</v>
      </c>
      <c r="B90" s="183">
        <f t="shared" si="9"/>
        <v>10</v>
      </c>
      <c r="C90" s="160" t="s">
        <v>886</v>
      </c>
      <c r="D90" s="183" t="s">
        <v>893</v>
      </c>
      <c r="E90" s="186">
        <v>43168</v>
      </c>
      <c r="F90" s="182" t="s">
        <v>58</v>
      </c>
      <c r="G90" s="187"/>
      <c r="H90" s="142" t="s">
        <v>816</v>
      </c>
      <c r="I90" s="184" t="s">
        <v>815</v>
      </c>
      <c r="J90" s="142" t="s">
        <v>801</v>
      </c>
      <c r="K90" s="104" t="s">
        <v>814</v>
      </c>
      <c r="P90" s="137">
        <v>1</v>
      </c>
    </row>
    <row r="91" spans="1:17" s="7" customFormat="1" ht="36.950000000000003" customHeight="1" x14ac:dyDescent="0.25">
      <c r="A91" s="52" t="s">
        <v>271</v>
      </c>
      <c r="B91" s="53"/>
      <c r="C91" s="94" t="s">
        <v>272</v>
      </c>
      <c r="D91" s="53"/>
      <c r="E91" s="55"/>
      <c r="F91" s="56"/>
      <c r="G91" s="53"/>
      <c r="H91" s="75"/>
      <c r="I91" s="78"/>
      <c r="J91" s="78"/>
      <c r="K91" s="54"/>
      <c r="M91" s="14"/>
      <c r="O91" s="14"/>
      <c r="P91" s="118"/>
      <c r="Q91" s="159"/>
    </row>
    <row r="92" spans="1:17" s="2" customFormat="1" ht="45" x14ac:dyDescent="0.25">
      <c r="A92" s="17">
        <f>A90+1</f>
        <v>72</v>
      </c>
      <c r="B92" s="18">
        <v>1</v>
      </c>
      <c r="C92" s="96" t="s">
        <v>289</v>
      </c>
      <c r="D92" s="18" t="s">
        <v>290</v>
      </c>
      <c r="E92" s="20">
        <v>41705</v>
      </c>
      <c r="F92" s="21" t="s">
        <v>39</v>
      </c>
      <c r="G92" s="18" t="s">
        <v>19</v>
      </c>
      <c r="H92" s="80" t="s">
        <v>818</v>
      </c>
      <c r="I92" s="22" t="s">
        <v>850</v>
      </c>
      <c r="J92" s="22" t="s">
        <v>801</v>
      </c>
      <c r="K92" s="19" t="s">
        <v>812</v>
      </c>
      <c r="L92" s="1"/>
      <c r="M92" s="2">
        <v>1</v>
      </c>
      <c r="O92" s="2">
        <v>1</v>
      </c>
      <c r="P92" s="137"/>
    </row>
    <row r="93" spans="1:17" s="2" customFormat="1" ht="45" x14ac:dyDescent="0.25">
      <c r="A93" s="17">
        <f>A92+1</f>
        <v>73</v>
      </c>
      <c r="B93" s="18">
        <f>B92+1</f>
        <v>2</v>
      </c>
      <c r="C93" s="96" t="s">
        <v>281</v>
      </c>
      <c r="D93" s="18" t="s">
        <v>282</v>
      </c>
      <c r="E93" s="20">
        <v>41705</v>
      </c>
      <c r="F93" s="21" t="s">
        <v>39</v>
      </c>
      <c r="G93" s="18" t="s">
        <v>19</v>
      </c>
      <c r="H93" s="80" t="s">
        <v>816</v>
      </c>
      <c r="I93" s="22" t="s">
        <v>815</v>
      </c>
      <c r="J93" s="22" t="s">
        <v>801</v>
      </c>
      <c r="K93" s="19" t="s">
        <v>812</v>
      </c>
      <c r="L93" s="1"/>
      <c r="M93" s="2">
        <v>1</v>
      </c>
      <c r="O93" s="2">
        <v>1</v>
      </c>
      <c r="P93" s="137"/>
    </row>
    <row r="94" spans="1:17" s="2" customFormat="1" ht="45" x14ac:dyDescent="0.25">
      <c r="A94" s="17">
        <f t="shared" ref="A94:A113" si="10">A93+1</f>
        <v>74</v>
      </c>
      <c r="B94" s="18">
        <f t="shared" ref="B94:B113" si="11">B93+1</f>
        <v>3</v>
      </c>
      <c r="C94" s="96" t="s">
        <v>283</v>
      </c>
      <c r="D94" s="18" t="s">
        <v>284</v>
      </c>
      <c r="E94" s="20">
        <v>41705</v>
      </c>
      <c r="F94" s="21" t="s">
        <v>39</v>
      </c>
      <c r="G94" s="18" t="s">
        <v>19</v>
      </c>
      <c r="H94" s="80" t="s">
        <v>816</v>
      </c>
      <c r="I94" s="22" t="s">
        <v>815</v>
      </c>
      <c r="J94" s="22" t="s">
        <v>801</v>
      </c>
      <c r="K94" s="19" t="s">
        <v>812</v>
      </c>
      <c r="L94" s="1"/>
      <c r="M94" s="2">
        <v>1</v>
      </c>
      <c r="O94" s="2">
        <v>1</v>
      </c>
      <c r="P94" s="137"/>
    </row>
    <row r="95" spans="1:17" s="2" customFormat="1" ht="45" x14ac:dyDescent="0.25">
      <c r="A95" s="17">
        <f t="shared" si="10"/>
        <v>75</v>
      </c>
      <c r="B95" s="18">
        <f t="shared" si="11"/>
        <v>4</v>
      </c>
      <c r="C95" s="96" t="s">
        <v>285</v>
      </c>
      <c r="D95" s="18" t="s">
        <v>286</v>
      </c>
      <c r="E95" s="20">
        <v>41705</v>
      </c>
      <c r="F95" s="21" t="s">
        <v>39</v>
      </c>
      <c r="G95" s="18" t="s">
        <v>19</v>
      </c>
      <c r="H95" s="80" t="s">
        <v>816</v>
      </c>
      <c r="I95" s="22" t="s">
        <v>815</v>
      </c>
      <c r="J95" s="22" t="s">
        <v>801</v>
      </c>
      <c r="K95" s="19" t="s">
        <v>812</v>
      </c>
      <c r="L95" s="1"/>
      <c r="M95" s="2">
        <v>1</v>
      </c>
      <c r="O95" s="2">
        <v>1</v>
      </c>
      <c r="P95" s="137"/>
    </row>
    <row r="96" spans="1:17" s="2" customFormat="1" ht="45" x14ac:dyDescent="0.25">
      <c r="A96" s="17">
        <f t="shared" si="10"/>
        <v>76</v>
      </c>
      <c r="B96" s="18">
        <f t="shared" si="11"/>
        <v>5</v>
      </c>
      <c r="C96" s="96" t="s">
        <v>287</v>
      </c>
      <c r="D96" s="18" t="s">
        <v>288</v>
      </c>
      <c r="E96" s="20">
        <v>41705</v>
      </c>
      <c r="F96" s="21" t="s">
        <v>39</v>
      </c>
      <c r="G96" s="18" t="s">
        <v>19</v>
      </c>
      <c r="H96" s="80" t="s">
        <v>816</v>
      </c>
      <c r="I96" s="22" t="s">
        <v>815</v>
      </c>
      <c r="J96" s="22" t="s">
        <v>801</v>
      </c>
      <c r="K96" s="19" t="s">
        <v>812</v>
      </c>
      <c r="L96" s="1"/>
      <c r="M96" s="2">
        <v>1</v>
      </c>
      <c r="O96" s="2">
        <v>1</v>
      </c>
      <c r="P96" s="137"/>
    </row>
    <row r="97" spans="1:17" s="2" customFormat="1" ht="45" x14ac:dyDescent="0.25">
      <c r="A97" s="17">
        <f t="shared" si="10"/>
        <v>77</v>
      </c>
      <c r="B97" s="18">
        <f t="shared" si="11"/>
        <v>6</v>
      </c>
      <c r="C97" s="96" t="s">
        <v>291</v>
      </c>
      <c r="D97" s="18" t="s">
        <v>292</v>
      </c>
      <c r="E97" s="20">
        <v>41705</v>
      </c>
      <c r="F97" s="21" t="s">
        <v>39</v>
      </c>
      <c r="G97" s="18" t="s">
        <v>19</v>
      </c>
      <c r="H97" s="80" t="s">
        <v>816</v>
      </c>
      <c r="I97" s="22" t="s">
        <v>815</v>
      </c>
      <c r="J97" s="22" t="s">
        <v>801</v>
      </c>
      <c r="K97" s="19" t="s">
        <v>812</v>
      </c>
      <c r="L97" s="1"/>
      <c r="M97" s="2">
        <v>1</v>
      </c>
      <c r="O97" s="2">
        <v>1</v>
      </c>
      <c r="P97" s="137"/>
    </row>
    <row r="98" spans="1:17" s="2" customFormat="1" ht="45" x14ac:dyDescent="0.25">
      <c r="A98" s="17">
        <f t="shared" si="10"/>
        <v>78</v>
      </c>
      <c r="B98" s="18">
        <f t="shared" si="11"/>
        <v>7</v>
      </c>
      <c r="C98" s="96" t="s">
        <v>128</v>
      </c>
      <c r="D98" s="18" t="s">
        <v>293</v>
      </c>
      <c r="E98" s="20">
        <v>41684</v>
      </c>
      <c r="F98" s="21" t="s">
        <v>39</v>
      </c>
      <c r="G98" s="18" t="s">
        <v>19</v>
      </c>
      <c r="H98" s="80" t="s">
        <v>816</v>
      </c>
      <c r="I98" s="22" t="s">
        <v>815</v>
      </c>
      <c r="J98" s="22" t="s">
        <v>801</v>
      </c>
      <c r="K98" s="19" t="s">
        <v>812</v>
      </c>
      <c r="L98" s="1"/>
      <c r="M98" s="2">
        <v>1</v>
      </c>
      <c r="O98" s="2">
        <v>1</v>
      </c>
      <c r="P98" s="137"/>
    </row>
    <row r="99" spans="1:17" s="2" customFormat="1" ht="48.95" customHeight="1" x14ac:dyDescent="0.25">
      <c r="A99" s="17">
        <f t="shared" si="10"/>
        <v>79</v>
      </c>
      <c r="B99" s="18">
        <f t="shared" si="11"/>
        <v>8</v>
      </c>
      <c r="C99" s="96" t="s">
        <v>294</v>
      </c>
      <c r="D99" s="18" t="s">
        <v>295</v>
      </c>
      <c r="E99" s="20">
        <v>41705</v>
      </c>
      <c r="F99" s="21" t="s">
        <v>39</v>
      </c>
      <c r="G99" s="18" t="s">
        <v>19</v>
      </c>
      <c r="H99" s="80" t="s">
        <v>816</v>
      </c>
      <c r="I99" s="22" t="s">
        <v>815</v>
      </c>
      <c r="J99" s="22" t="s">
        <v>801</v>
      </c>
      <c r="K99" s="19" t="s">
        <v>812</v>
      </c>
      <c r="L99" s="1"/>
      <c r="M99" s="2">
        <v>1</v>
      </c>
      <c r="O99" s="2">
        <v>1</v>
      </c>
      <c r="P99" s="137"/>
    </row>
    <row r="100" spans="1:17" s="2" customFormat="1" ht="48.95" customHeight="1" x14ac:dyDescent="0.25">
      <c r="A100" s="17">
        <f t="shared" si="10"/>
        <v>80</v>
      </c>
      <c r="B100" s="18">
        <f t="shared" si="11"/>
        <v>9</v>
      </c>
      <c r="C100" s="96" t="s">
        <v>296</v>
      </c>
      <c r="D100" s="18" t="s">
        <v>297</v>
      </c>
      <c r="E100" s="20">
        <v>41778</v>
      </c>
      <c r="F100" s="21" t="s">
        <v>39</v>
      </c>
      <c r="G100" s="18" t="s">
        <v>19</v>
      </c>
      <c r="H100" s="80" t="s">
        <v>816</v>
      </c>
      <c r="I100" s="22" t="s">
        <v>815</v>
      </c>
      <c r="J100" s="22" t="s">
        <v>801</v>
      </c>
      <c r="K100" s="19" t="s">
        <v>812</v>
      </c>
      <c r="L100" s="1"/>
      <c r="M100" s="2">
        <v>1</v>
      </c>
      <c r="O100" s="2">
        <v>1</v>
      </c>
      <c r="P100" s="137"/>
    </row>
    <row r="101" spans="1:17" s="2" customFormat="1" ht="48.95" customHeight="1" x14ac:dyDescent="0.25">
      <c r="A101" s="17">
        <f t="shared" si="10"/>
        <v>81</v>
      </c>
      <c r="B101" s="18">
        <f t="shared" si="11"/>
        <v>10</v>
      </c>
      <c r="C101" s="96" t="s">
        <v>298</v>
      </c>
      <c r="D101" s="18" t="s">
        <v>299</v>
      </c>
      <c r="E101" s="20">
        <v>42109</v>
      </c>
      <c r="F101" s="21" t="s">
        <v>39</v>
      </c>
      <c r="G101" s="18" t="s">
        <v>19</v>
      </c>
      <c r="H101" s="80" t="s">
        <v>816</v>
      </c>
      <c r="I101" s="22" t="s">
        <v>815</v>
      </c>
      <c r="J101" s="22" t="s">
        <v>801</v>
      </c>
      <c r="K101" s="19" t="s">
        <v>812</v>
      </c>
      <c r="L101" s="1"/>
      <c r="M101" s="2">
        <v>1</v>
      </c>
      <c r="O101" s="2">
        <v>1</v>
      </c>
      <c r="P101" s="137"/>
    </row>
    <row r="102" spans="1:17" s="2" customFormat="1" ht="48.95" customHeight="1" x14ac:dyDescent="0.25">
      <c r="A102" s="17">
        <f t="shared" si="10"/>
        <v>82</v>
      </c>
      <c r="B102" s="18">
        <f t="shared" si="11"/>
        <v>11</v>
      </c>
      <c r="C102" s="96" t="s">
        <v>300</v>
      </c>
      <c r="D102" s="18" t="s">
        <v>301</v>
      </c>
      <c r="E102" s="20">
        <v>41705</v>
      </c>
      <c r="F102" s="21" t="s">
        <v>39</v>
      </c>
      <c r="G102" s="18" t="s">
        <v>19</v>
      </c>
      <c r="H102" s="80" t="s">
        <v>816</v>
      </c>
      <c r="I102" s="22" t="s">
        <v>815</v>
      </c>
      <c r="J102" s="22" t="s">
        <v>609</v>
      </c>
      <c r="K102" s="19" t="s">
        <v>812</v>
      </c>
      <c r="L102" s="1"/>
      <c r="M102" s="2">
        <v>1</v>
      </c>
      <c r="O102" s="2">
        <v>1</v>
      </c>
      <c r="P102" s="137"/>
    </row>
    <row r="103" spans="1:17" s="2" customFormat="1" ht="48.95" customHeight="1" x14ac:dyDescent="0.25">
      <c r="A103" s="17">
        <f t="shared" si="10"/>
        <v>83</v>
      </c>
      <c r="B103" s="18">
        <f t="shared" si="11"/>
        <v>12</v>
      </c>
      <c r="C103" s="96" t="s">
        <v>302</v>
      </c>
      <c r="D103" s="18" t="s">
        <v>303</v>
      </c>
      <c r="E103" s="20">
        <v>41705</v>
      </c>
      <c r="F103" s="21" t="s">
        <v>39</v>
      </c>
      <c r="G103" s="18" t="s">
        <v>19</v>
      </c>
      <c r="H103" s="80" t="s">
        <v>816</v>
      </c>
      <c r="I103" s="22" t="s">
        <v>815</v>
      </c>
      <c r="J103" s="22" t="s">
        <v>801</v>
      </c>
      <c r="K103" s="19" t="s">
        <v>812</v>
      </c>
      <c r="L103" s="1"/>
      <c r="M103" s="2">
        <v>1</v>
      </c>
      <c r="O103" s="2">
        <v>1</v>
      </c>
      <c r="P103" s="137"/>
    </row>
    <row r="104" spans="1:17" s="2" customFormat="1" ht="48.95" customHeight="1" x14ac:dyDescent="0.25">
      <c r="A104" s="17">
        <f t="shared" si="10"/>
        <v>84</v>
      </c>
      <c r="B104" s="18">
        <f t="shared" si="11"/>
        <v>13</v>
      </c>
      <c r="C104" s="96" t="s">
        <v>304</v>
      </c>
      <c r="D104" s="18" t="s">
        <v>305</v>
      </c>
      <c r="E104" s="20">
        <v>41608</v>
      </c>
      <c r="F104" s="21" t="s">
        <v>39</v>
      </c>
      <c r="G104" s="18" t="s">
        <v>19</v>
      </c>
      <c r="H104" s="80" t="s">
        <v>816</v>
      </c>
      <c r="I104" s="22" t="s">
        <v>815</v>
      </c>
      <c r="J104" s="22" t="s">
        <v>609</v>
      </c>
      <c r="K104" s="19" t="s">
        <v>812</v>
      </c>
      <c r="L104" s="1"/>
      <c r="M104" s="2">
        <v>1</v>
      </c>
      <c r="O104" s="2">
        <v>1</v>
      </c>
      <c r="P104" s="137"/>
    </row>
    <row r="105" spans="1:17" s="2" customFormat="1" ht="48.95" customHeight="1" x14ac:dyDescent="0.25">
      <c r="A105" s="17">
        <f t="shared" si="10"/>
        <v>85</v>
      </c>
      <c r="B105" s="18">
        <f t="shared" si="11"/>
        <v>14</v>
      </c>
      <c r="C105" s="96" t="s">
        <v>306</v>
      </c>
      <c r="D105" s="18" t="s">
        <v>307</v>
      </c>
      <c r="E105" s="20">
        <v>41145</v>
      </c>
      <c r="F105" s="21" t="s">
        <v>147</v>
      </c>
      <c r="G105" s="18" t="s">
        <v>19</v>
      </c>
      <c r="H105" s="80" t="s">
        <v>816</v>
      </c>
      <c r="I105" s="22" t="s">
        <v>815</v>
      </c>
      <c r="J105" s="22" t="s">
        <v>609</v>
      </c>
      <c r="K105" s="19" t="s">
        <v>812</v>
      </c>
      <c r="L105" s="1"/>
      <c r="M105" s="2">
        <v>1</v>
      </c>
      <c r="O105" s="2">
        <v>1</v>
      </c>
      <c r="P105" s="137"/>
    </row>
    <row r="106" spans="1:17" s="2" customFormat="1" ht="48.95" customHeight="1" x14ac:dyDescent="0.25">
      <c r="A106" s="17">
        <f t="shared" si="10"/>
        <v>86</v>
      </c>
      <c r="B106" s="18">
        <f t="shared" si="11"/>
        <v>15</v>
      </c>
      <c r="C106" s="96" t="s">
        <v>308</v>
      </c>
      <c r="D106" s="18" t="s">
        <v>309</v>
      </c>
      <c r="E106" s="20">
        <v>42334</v>
      </c>
      <c r="F106" s="21" t="s">
        <v>39</v>
      </c>
      <c r="G106" s="18" t="s">
        <v>19</v>
      </c>
      <c r="H106" s="80" t="s">
        <v>816</v>
      </c>
      <c r="I106" s="22" t="s">
        <v>815</v>
      </c>
      <c r="J106" s="22" t="s">
        <v>609</v>
      </c>
      <c r="K106" s="19" t="s">
        <v>812</v>
      </c>
      <c r="L106" s="1"/>
      <c r="M106" s="2">
        <v>1</v>
      </c>
      <c r="O106" s="2">
        <v>1</v>
      </c>
      <c r="P106" s="137"/>
    </row>
    <row r="107" spans="1:17" s="2" customFormat="1" ht="48.95" customHeight="1" x14ac:dyDescent="0.25">
      <c r="A107" s="17">
        <f t="shared" si="10"/>
        <v>87</v>
      </c>
      <c r="B107" s="18">
        <f t="shared" si="11"/>
        <v>16</v>
      </c>
      <c r="C107" s="96" t="s">
        <v>310</v>
      </c>
      <c r="D107" s="18" t="s">
        <v>311</v>
      </c>
      <c r="E107" s="20">
        <v>42334</v>
      </c>
      <c r="F107" s="21" t="s">
        <v>39</v>
      </c>
      <c r="G107" s="18" t="s">
        <v>19</v>
      </c>
      <c r="H107" s="80" t="s">
        <v>816</v>
      </c>
      <c r="I107" s="22" t="s">
        <v>815</v>
      </c>
      <c r="J107" s="22" t="s">
        <v>609</v>
      </c>
      <c r="K107" s="19" t="s">
        <v>812</v>
      </c>
      <c r="L107" s="1"/>
      <c r="M107" s="2">
        <v>1</v>
      </c>
      <c r="O107" s="2">
        <v>1</v>
      </c>
      <c r="P107" s="137"/>
    </row>
    <row r="108" spans="1:17" ht="48.95" customHeight="1" x14ac:dyDescent="0.25">
      <c r="A108" s="17">
        <f t="shared" si="10"/>
        <v>88</v>
      </c>
      <c r="B108" s="18">
        <f t="shared" si="11"/>
        <v>17</v>
      </c>
      <c r="C108" s="96" t="s">
        <v>315</v>
      </c>
      <c r="D108" s="18" t="s">
        <v>316</v>
      </c>
      <c r="E108" s="20">
        <v>42334</v>
      </c>
      <c r="F108" s="21" t="s">
        <v>39</v>
      </c>
      <c r="G108" s="18" t="s">
        <v>19</v>
      </c>
      <c r="H108" s="80" t="s">
        <v>816</v>
      </c>
      <c r="I108" s="22" t="s">
        <v>815</v>
      </c>
      <c r="J108" s="22" t="s">
        <v>609</v>
      </c>
      <c r="K108" s="19" t="s">
        <v>812</v>
      </c>
      <c r="M108" s="2">
        <v>1</v>
      </c>
      <c r="O108" s="2">
        <v>1</v>
      </c>
    </row>
    <row r="109" spans="1:17" s="318" customFormat="1" ht="48.95" customHeight="1" x14ac:dyDescent="0.25">
      <c r="A109" s="308">
        <f t="shared" si="10"/>
        <v>89</v>
      </c>
      <c r="B109" s="301">
        <f t="shared" si="11"/>
        <v>18</v>
      </c>
      <c r="C109" s="87" t="s">
        <v>312</v>
      </c>
      <c r="D109" s="301" t="s">
        <v>313</v>
      </c>
      <c r="E109" s="302" t="s">
        <v>314</v>
      </c>
      <c r="F109" s="182" t="s">
        <v>58</v>
      </c>
      <c r="G109" s="301" t="s">
        <v>19</v>
      </c>
      <c r="H109" s="303" t="s">
        <v>816</v>
      </c>
      <c r="I109" s="105" t="s">
        <v>815</v>
      </c>
      <c r="J109" s="105" t="s">
        <v>801</v>
      </c>
      <c r="K109" s="91" t="s">
        <v>814</v>
      </c>
      <c r="M109" s="317">
        <v>1</v>
      </c>
      <c r="O109" s="317"/>
      <c r="P109" s="317">
        <v>1</v>
      </c>
      <c r="Q109" s="317"/>
    </row>
    <row r="110" spans="1:17" s="318" customFormat="1" ht="48.95" customHeight="1" x14ac:dyDescent="0.25">
      <c r="A110" s="308">
        <f t="shared" si="10"/>
        <v>90</v>
      </c>
      <c r="B110" s="301">
        <f t="shared" si="11"/>
        <v>19</v>
      </c>
      <c r="C110" s="103" t="s">
        <v>317</v>
      </c>
      <c r="D110" s="183" t="s">
        <v>318</v>
      </c>
      <c r="E110" s="304">
        <v>42572</v>
      </c>
      <c r="F110" s="305" t="s">
        <v>58</v>
      </c>
      <c r="G110" s="183" t="s">
        <v>19</v>
      </c>
      <c r="H110" s="303" t="s">
        <v>816</v>
      </c>
      <c r="I110" s="105" t="s">
        <v>815</v>
      </c>
      <c r="J110" s="105" t="s">
        <v>801</v>
      </c>
      <c r="K110" s="91" t="s">
        <v>814</v>
      </c>
      <c r="M110" s="317">
        <v>1</v>
      </c>
      <c r="O110" s="317"/>
      <c r="P110" s="317">
        <v>1</v>
      </c>
      <c r="Q110" s="317"/>
    </row>
    <row r="111" spans="1:17" s="318" customFormat="1" ht="48.95" customHeight="1" x14ac:dyDescent="0.25">
      <c r="A111" s="308">
        <f t="shared" si="10"/>
        <v>91</v>
      </c>
      <c r="B111" s="301">
        <f t="shared" si="11"/>
        <v>20</v>
      </c>
      <c r="C111" s="247" t="s">
        <v>921</v>
      </c>
      <c r="D111" s="282" t="s">
        <v>934</v>
      </c>
      <c r="E111" s="283">
        <v>43304</v>
      </c>
      <c r="F111" s="284" t="s">
        <v>495</v>
      </c>
      <c r="G111" s="282"/>
      <c r="H111" s="246" t="s">
        <v>816</v>
      </c>
      <c r="I111" s="246" t="s">
        <v>815</v>
      </c>
      <c r="J111" s="343" t="s">
        <v>822</v>
      </c>
      <c r="K111" s="203" t="s">
        <v>814</v>
      </c>
      <c r="M111" s="317">
        <v>1</v>
      </c>
      <c r="O111" s="317"/>
      <c r="P111" s="317">
        <v>1</v>
      </c>
      <c r="Q111" s="317"/>
    </row>
    <row r="112" spans="1:17" s="318" customFormat="1" ht="48.95" customHeight="1" x14ac:dyDescent="0.25">
      <c r="A112" s="308">
        <f t="shared" si="10"/>
        <v>92</v>
      </c>
      <c r="B112" s="301">
        <f t="shared" si="11"/>
        <v>21</v>
      </c>
      <c r="C112" s="247" t="s">
        <v>920</v>
      </c>
      <c r="D112" s="282" t="s">
        <v>936</v>
      </c>
      <c r="E112" s="283">
        <v>43304</v>
      </c>
      <c r="F112" s="284" t="s">
        <v>899</v>
      </c>
      <c r="G112" s="295"/>
      <c r="H112" s="246" t="s">
        <v>816</v>
      </c>
      <c r="I112" s="246" t="s">
        <v>935</v>
      </c>
      <c r="J112" s="246" t="s">
        <v>801</v>
      </c>
      <c r="K112" s="203" t="s">
        <v>814</v>
      </c>
      <c r="M112" s="317">
        <v>1</v>
      </c>
      <c r="O112" s="317"/>
      <c r="P112" s="317">
        <v>1</v>
      </c>
      <c r="Q112" s="317"/>
    </row>
    <row r="113" spans="1:17" s="318" customFormat="1" ht="48.95" customHeight="1" x14ac:dyDescent="0.25">
      <c r="A113" s="308">
        <f t="shared" si="10"/>
        <v>93</v>
      </c>
      <c r="B113" s="301">
        <f t="shared" si="11"/>
        <v>22</v>
      </c>
      <c r="C113" s="342" t="s">
        <v>923</v>
      </c>
      <c r="D113" s="329" t="s">
        <v>937</v>
      </c>
      <c r="E113" s="294">
        <v>43322</v>
      </c>
      <c r="F113" s="289" t="s">
        <v>901</v>
      </c>
      <c r="G113" s="295"/>
      <c r="H113" s="291" t="s">
        <v>816</v>
      </c>
      <c r="I113" s="291" t="s">
        <v>935</v>
      </c>
      <c r="J113" s="291" t="s">
        <v>801</v>
      </c>
      <c r="K113" s="242" t="s">
        <v>814</v>
      </c>
      <c r="M113" s="317">
        <v>1</v>
      </c>
      <c r="O113" s="317"/>
      <c r="P113" s="317">
        <v>1</v>
      </c>
      <c r="Q113" s="317"/>
    </row>
    <row r="114" spans="1:17" s="7" customFormat="1" ht="36.950000000000003" customHeight="1" x14ac:dyDescent="0.25">
      <c r="A114" s="52" t="s">
        <v>319</v>
      </c>
      <c r="B114" s="53"/>
      <c r="C114" s="94" t="s">
        <v>320</v>
      </c>
      <c r="D114" s="53"/>
      <c r="E114" s="55"/>
      <c r="F114" s="56"/>
      <c r="G114" s="53"/>
      <c r="H114" s="75"/>
      <c r="I114" s="78"/>
      <c r="J114" s="78"/>
      <c r="K114" s="54"/>
      <c r="M114" s="14"/>
      <c r="O114" s="14"/>
      <c r="P114" s="118"/>
      <c r="Q114" s="159"/>
    </row>
    <row r="115" spans="1:17" ht="45" x14ac:dyDescent="0.25">
      <c r="A115" s="17">
        <f>A113+1</f>
        <v>94</v>
      </c>
      <c r="B115" s="18">
        <v>1</v>
      </c>
      <c r="C115" s="96" t="s">
        <v>331</v>
      </c>
      <c r="D115" s="18" t="s">
        <v>332</v>
      </c>
      <c r="E115" s="20">
        <v>41778</v>
      </c>
      <c r="F115" s="21" t="s">
        <v>794</v>
      </c>
      <c r="G115" s="18" t="s">
        <v>19</v>
      </c>
      <c r="H115" s="80" t="s">
        <v>830</v>
      </c>
      <c r="I115" s="22" t="s">
        <v>850</v>
      </c>
      <c r="J115" s="22" t="s">
        <v>801</v>
      </c>
      <c r="K115" s="19" t="s">
        <v>812</v>
      </c>
      <c r="M115" s="2">
        <v>1</v>
      </c>
      <c r="O115" s="2">
        <v>1</v>
      </c>
    </row>
    <row r="116" spans="1:17" ht="45" x14ac:dyDescent="0.25">
      <c r="A116" s="17">
        <f>A115+1</f>
        <v>95</v>
      </c>
      <c r="B116" s="18">
        <f>B115+1</f>
        <v>2</v>
      </c>
      <c r="C116" s="96" t="s">
        <v>333</v>
      </c>
      <c r="D116" s="18" t="s">
        <v>334</v>
      </c>
      <c r="E116" s="20">
        <v>41715</v>
      </c>
      <c r="F116" s="21" t="s">
        <v>794</v>
      </c>
      <c r="G116" s="18" t="s">
        <v>19</v>
      </c>
      <c r="H116" s="80" t="s">
        <v>816</v>
      </c>
      <c r="I116" s="22" t="s">
        <v>815</v>
      </c>
      <c r="J116" s="22" t="s">
        <v>801</v>
      </c>
      <c r="K116" s="19" t="s">
        <v>812</v>
      </c>
      <c r="M116" s="2">
        <v>1</v>
      </c>
      <c r="O116" s="2">
        <v>1</v>
      </c>
    </row>
    <row r="117" spans="1:17" ht="45" x14ac:dyDescent="0.25">
      <c r="A117" s="17">
        <f t="shared" ref="A117:A128" si="12">A116+1</f>
        <v>96</v>
      </c>
      <c r="B117" s="18">
        <f t="shared" ref="B117:B128" si="13">B116+1</f>
        <v>3</v>
      </c>
      <c r="C117" s="96" t="s">
        <v>335</v>
      </c>
      <c r="D117" s="18" t="s">
        <v>336</v>
      </c>
      <c r="E117" s="20">
        <v>41715</v>
      </c>
      <c r="F117" s="21" t="s">
        <v>39</v>
      </c>
      <c r="G117" s="18" t="s">
        <v>19</v>
      </c>
      <c r="H117" s="80" t="s">
        <v>816</v>
      </c>
      <c r="I117" s="22" t="s">
        <v>815</v>
      </c>
      <c r="J117" s="22" t="s">
        <v>801</v>
      </c>
      <c r="K117" s="19" t="s">
        <v>812</v>
      </c>
      <c r="M117" s="2">
        <v>1</v>
      </c>
      <c r="O117" s="2">
        <v>1</v>
      </c>
    </row>
    <row r="118" spans="1:17" ht="45" x14ac:dyDescent="0.25">
      <c r="A118" s="17">
        <f t="shared" si="12"/>
        <v>97</v>
      </c>
      <c r="B118" s="18">
        <f t="shared" si="13"/>
        <v>4</v>
      </c>
      <c r="C118" s="96" t="s">
        <v>337</v>
      </c>
      <c r="D118" s="18" t="s">
        <v>338</v>
      </c>
      <c r="E118" s="20">
        <v>41715</v>
      </c>
      <c r="F118" s="21" t="s">
        <v>39</v>
      </c>
      <c r="G118" s="18" t="s">
        <v>19</v>
      </c>
      <c r="H118" s="80" t="s">
        <v>816</v>
      </c>
      <c r="I118" s="22" t="s">
        <v>815</v>
      </c>
      <c r="J118" s="22" t="s">
        <v>801</v>
      </c>
      <c r="K118" s="19" t="s">
        <v>812</v>
      </c>
      <c r="M118" s="2">
        <v>1</v>
      </c>
      <c r="O118" s="2">
        <v>1</v>
      </c>
    </row>
    <row r="119" spans="1:17" ht="45" x14ac:dyDescent="0.25">
      <c r="A119" s="17">
        <f t="shared" si="12"/>
        <v>98</v>
      </c>
      <c r="B119" s="18">
        <f t="shared" si="13"/>
        <v>5</v>
      </c>
      <c r="C119" s="96" t="s">
        <v>339</v>
      </c>
      <c r="D119" s="18" t="s">
        <v>340</v>
      </c>
      <c r="E119" s="20">
        <v>41715</v>
      </c>
      <c r="F119" s="21" t="s">
        <v>39</v>
      </c>
      <c r="G119" s="18" t="s">
        <v>19</v>
      </c>
      <c r="H119" s="80" t="s">
        <v>816</v>
      </c>
      <c r="I119" s="22" t="s">
        <v>815</v>
      </c>
      <c r="J119" s="22" t="s">
        <v>801</v>
      </c>
      <c r="K119" s="19" t="s">
        <v>812</v>
      </c>
      <c r="M119" s="2">
        <v>1</v>
      </c>
      <c r="O119" s="2">
        <v>1</v>
      </c>
    </row>
    <row r="120" spans="1:17" ht="45" x14ac:dyDescent="0.25">
      <c r="A120" s="17">
        <f t="shared" si="12"/>
        <v>99</v>
      </c>
      <c r="B120" s="18">
        <f t="shared" si="13"/>
        <v>6</v>
      </c>
      <c r="C120" s="96" t="s">
        <v>341</v>
      </c>
      <c r="D120" s="18" t="s">
        <v>342</v>
      </c>
      <c r="E120" s="20">
        <v>41715</v>
      </c>
      <c r="F120" s="21" t="s">
        <v>39</v>
      </c>
      <c r="G120" s="18" t="s">
        <v>19</v>
      </c>
      <c r="H120" s="80" t="s">
        <v>816</v>
      </c>
      <c r="I120" s="22" t="s">
        <v>815</v>
      </c>
      <c r="J120" s="22" t="s">
        <v>801</v>
      </c>
      <c r="K120" s="19" t="s">
        <v>812</v>
      </c>
      <c r="M120" s="2">
        <v>1</v>
      </c>
      <c r="O120" s="2">
        <v>1</v>
      </c>
    </row>
    <row r="121" spans="1:17" ht="45" x14ac:dyDescent="0.25">
      <c r="A121" s="17">
        <f t="shared" si="12"/>
        <v>100</v>
      </c>
      <c r="B121" s="18">
        <f t="shared" si="13"/>
        <v>7</v>
      </c>
      <c r="C121" s="96" t="s">
        <v>343</v>
      </c>
      <c r="D121" s="18" t="s">
        <v>344</v>
      </c>
      <c r="E121" s="20">
        <v>41715</v>
      </c>
      <c r="F121" s="21" t="s">
        <v>39</v>
      </c>
      <c r="G121" s="18" t="s">
        <v>19</v>
      </c>
      <c r="H121" s="80" t="s">
        <v>816</v>
      </c>
      <c r="I121" s="22" t="s">
        <v>815</v>
      </c>
      <c r="J121" s="22" t="s">
        <v>801</v>
      </c>
      <c r="K121" s="19" t="s">
        <v>812</v>
      </c>
      <c r="M121" s="2">
        <v>1</v>
      </c>
      <c r="O121" s="2">
        <v>1</v>
      </c>
    </row>
    <row r="122" spans="1:17" ht="45" x14ac:dyDescent="0.25">
      <c r="A122" s="17">
        <f t="shared" si="12"/>
        <v>101</v>
      </c>
      <c r="B122" s="18">
        <f t="shared" si="13"/>
        <v>8</v>
      </c>
      <c r="C122" s="96" t="s">
        <v>345</v>
      </c>
      <c r="D122" s="18" t="s">
        <v>346</v>
      </c>
      <c r="E122" s="20">
        <v>41778</v>
      </c>
      <c r="F122" s="21" t="s">
        <v>39</v>
      </c>
      <c r="G122" s="18" t="s">
        <v>19</v>
      </c>
      <c r="H122" s="80" t="s">
        <v>816</v>
      </c>
      <c r="I122" s="22" t="s">
        <v>815</v>
      </c>
      <c r="J122" s="22" t="s">
        <v>801</v>
      </c>
      <c r="K122" s="19" t="s">
        <v>812</v>
      </c>
      <c r="M122" s="2">
        <v>1</v>
      </c>
      <c r="O122" s="2">
        <v>1</v>
      </c>
    </row>
    <row r="123" spans="1:17" ht="45" x14ac:dyDescent="0.25">
      <c r="A123" s="17">
        <f t="shared" si="12"/>
        <v>102</v>
      </c>
      <c r="B123" s="18">
        <f t="shared" si="13"/>
        <v>9</v>
      </c>
      <c r="C123" s="96" t="s">
        <v>347</v>
      </c>
      <c r="D123" s="18" t="s">
        <v>348</v>
      </c>
      <c r="E123" s="20">
        <v>42215</v>
      </c>
      <c r="F123" s="21" t="s">
        <v>39</v>
      </c>
      <c r="G123" s="18" t="s">
        <v>19</v>
      </c>
      <c r="H123" s="80" t="s">
        <v>816</v>
      </c>
      <c r="I123" s="22" t="s">
        <v>815</v>
      </c>
      <c r="J123" s="22" t="s">
        <v>824</v>
      </c>
      <c r="K123" s="19" t="s">
        <v>812</v>
      </c>
      <c r="M123" s="2">
        <v>1</v>
      </c>
      <c r="O123" s="2">
        <v>1</v>
      </c>
    </row>
    <row r="124" spans="1:17" ht="45" x14ac:dyDescent="0.25">
      <c r="A124" s="17">
        <f t="shared" si="12"/>
        <v>103</v>
      </c>
      <c r="B124" s="18">
        <f t="shared" si="13"/>
        <v>10</v>
      </c>
      <c r="C124" s="96" t="s">
        <v>351</v>
      </c>
      <c r="D124" s="18" t="s">
        <v>352</v>
      </c>
      <c r="E124" s="20">
        <v>42019</v>
      </c>
      <c r="F124" s="21" t="s">
        <v>39</v>
      </c>
      <c r="G124" s="18" t="s">
        <v>19</v>
      </c>
      <c r="H124" s="80" t="s">
        <v>816</v>
      </c>
      <c r="I124" s="22" t="s">
        <v>815</v>
      </c>
      <c r="J124" s="22" t="s">
        <v>801</v>
      </c>
      <c r="K124" s="19" t="s">
        <v>812</v>
      </c>
      <c r="M124" s="2">
        <v>1</v>
      </c>
      <c r="O124" s="2">
        <v>1</v>
      </c>
    </row>
    <row r="125" spans="1:17" ht="45" x14ac:dyDescent="0.25">
      <c r="A125" s="17">
        <f t="shared" si="12"/>
        <v>104</v>
      </c>
      <c r="B125" s="18">
        <f t="shared" si="13"/>
        <v>11</v>
      </c>
      <c r="C125" s="96" t="s">
        <v>353</v>
      </c>
      <c r="D125" s="18" t="s">
        <v>354</v>
      </c>
      <c r="E125" s="20">
        <v>42441</v>
      </c>
      <c r="F125" s="21" t="s">
        <v>58</v>
      </c>
      <c r="G125" s="18" t="s">
        <v>19</v>
      </c>
      <c r="H125" s="80" t="s">
        <v>816</v>
      </c>
      <c r="I125" s="22" t="s">
        <v>815</v>
      </c>
      <c r="J125" s="22" t="s">
        <v>801</v>
      </c>
      <c r="K125" s="19" t="s">
        <v>812</v>
      </c>
      <c r="M125" s="2">
        <v>1</v>
      </c>
      <c r="O125" s="2">
        <v>1</v>
      </c>
    </row>
    <row r="126" spans="1:17" s="318" customFormat="1" ht="45" x14ac:dyDescent="0.25">
      <c r="A126" s="308">
        <f t="shared" si="12"/>
        <v>105</v>
      </c>
      <c r="B126" s="301">
        <f t="shared" si="13"/>
        <v>12</v>
      </c>
      <c r="C126" s="87" t="s">
        <v>355</v>
      </c>
      <c r="D126" s="301" t="s">
        <v>356</v>
      </c>
      <c r="E126" s="302">
        <v>42734</v>
      </c>
      <c r="F126" s="182" t="s">
        <v>58</v>
      </c>
      <c r="G126" s="301" t="s">
        <v>19</v>
      </c>
      <c r="H126" s="303" t="s">
        <v>816</v>
      </c>
      <c r="I126" s="105" t="s">
        <v>851</v>
      </c>
      <c r="J126" s="105" t="s">
        <v>801</v>
      </c>
      <c r="K126" s="91" t="s">
        <v>814</v>
      </c>
      <c r="M126" s="317">
        <v>1</v>
      </c>
      <c r="O126" s="317"/>
      <c r="P126" s="317">
        <v>1</v>
      </c>
      <c r="Q126" s="317"/>
    </row>
    <row r="127" spans="1:17" s="318" customFormat="1" ht="45" x14ac:dyDescent="0.25">
      <c r="A127" s="308">
        <f t="shared" si="12"/>
        <v>106</v>
      </c>
      <c r="B127" s="301">
        <f t="shared" si="13"/>
        <v>13</v>
      </c>
      <c r="C127" s="87" t="s">
        <v>349</v>
      </c>
      <c r="D127" s="301" t="s">
        <v>350</v>
      </c>
      <c r="E127" s="302">
        <v>41715</v>
      </c>
      <c r="F127" s="182" t="s">
        <v>39</v>
      </c>
      <c r="G127" s="301" t="s">
        <v>19</v>
      </c>
      <c r="H127" s="303" t="s">
        <v>816</v>
      </c>
      <c r="I127" s="105" t="s">
        <v>815</v>
      </c>
      <c r="J127" s="105" t="s">
        <v>801</v>
      </c>
      <c r="K127" s="91" t="s">
        <v>814</v>
      </c>
      <c r="M127" s="317">
        <v>1</v>
      </c>
      <c r="O127" s="317"/>
      <c r="P127" s="317">
        <v>1</v>
      </c>
      <c r="Q127" s="317"/>
    </row>
    <row r="128" spans="1:17" s="318" customFormat="1" ht="45" x14ac:dyDescent="0.25">
      <c r="A128" s="308">
        <f t="shared" si="12"/>
        <v>107</v>
      </c>
      <c r="B128" s="301">
        <f t="shared" si="13"/>
        <v>14</v>
      </c>
      <c r="C128" s="103" t="s">
        <v>357</v>
      </c>
      <c r="D128" s="183" t="s">
        <v>358</v>
      </c>
      <c r="E128" s="304">
        <v>42734</v>
      </c>
      <c r="F128" s="305" t="s">
        <v>58</v>
      </c>
      <c r="G128" s="183" t="s">
        <v>19</v>
      </c>
      <c r="H128" s="303" t="s">
        <v>816</v>
      </c>
      <c r="I128" s="142" t="s">
        <v>815</v>
      </c>
      <c r="J128" s="142" t="s">
        <v>824</v>
      </c>
      <c r="K128" s="91" t="s">
        <v>814</v>
      </c>
      <c r="M128" s="317">
        <v>1</v>
      </c>
      <c r="O128" s="317"/>
      <c r="P128" s="317">
        <v>1</v>
      </c>
      <c r="Q128" s="317"/>
    </row>
    <row r="129" spans="1:17" s="7" customFormat="1" ht="36.950000000000003" customHeight="1" x14ac:dyDescent="0.25">
      <c r="A129" s="52" t="s">
        <v>359</v>
      </c>
      <c r="B129" s="53"/>
      <c r="C129" s="94" t="s">
        <v>360</v>
      </c>
      <c r="D129" s="53"/>
      <c r="E129" s="55"/>
      <c r="F129" s="56"/>
      <c r="G129" s="53"/>
      <c r="H129" s="75"/>
      <c r="I129" s="78"/>
      <c r="J129" s="78"/>
      <c r="K129" s="54"/>
      <c r="M129" s="14"/>
      <c r="O129" s="14"/>
      <c r="P129" s="118"/>
      <c r="Q129" s="159"/>
    </row>
    <row r="130" spans="1:17" ht="45" x14ac:dyDescent="0.25">
      <c r="A130" s="17">
        <f>A128+1</f>
        <v>108</v>
      </c>
      <c r="B130" s="18">
        <v>1</v>
      </c>
      <c r="C130" s="96" t="s">
        <v>374</v>
      </c>
      <c r="D130" s="18" t="s">
        <v>375</v>
      </c>
      <c r="E130" s="20">
        <v>41684</v>
      </c>
      <c r="F130" s="21" t="s">
        <v>39</v>
      </c>
      <c r="G130" s="18" t="s">
        <v>19</v>
      </c>
      <c r="H130" s="80" t="s">
        <v>830</v>
      </c>
      <c r="I130" s="22" t="s">
        <v>850</v>
      </c>
      <c r="J130" s="22" t="s">
        <v>801</v>
      </c>
      <c r="K130" s="19" t="s">
        <v>812</v>
      </c>
      <c r="M130" s="2">
        <v>1</v>
      </c>
      <c r="O130" s="2">
        <v>1</v>
      </c>
    </row>
    <row r="131" spans="1:17" ht="45" x14ac:dyDescent="0.25">
      <c r="A131" s="17">
        <f>A130+1</f>
        <v>109</v>
      </c>
      <c r="B131" s="18">
        <f>B130+1</f>
        <v>2</v>
      </c>
      <c r="C131" s="96" t="s">
        <v>376</v>
      </c>
      <c r="D131" s="18" t="s">
        <v>377</v>
      </c>
      <c r="E131" s="20">
        <v>41705</v>
      </c>
      <c r="F131" s="21" t="s">
        <v>39</v>
      </c>
      <c r="G131" s="18" t="s">
        <v>19</v>
      </c>
      <c r="H131" s="80" t="s">
        <v>816</v>
      </c>
      <c r="I131" s="22" t="s">
        <v>815</v>
      </c>
      <c r="J131" s="22" t="s">
        <v>801</v>
      </c>
      <c r="K131" s="19" t="s">
        <v>812</v>
      </c>
      <c r="M131" s="2">
        <v>1</v>
      </c>
      <c r="O131" s="2">
        <v>1</v>
      </c>
    </row>
    <row r="132" spans="1:17" s="2" customFormat="1" ht="45" x14ac:dyDescent="0.25">
      <c r="A132" s="17">
        <f t="shared" ref="A132:A159" si="14">A131+1</f>
        <v>110</v>
      </c>
      <c r="B132" s="18">
        <f t="shared" ref="B132:B159" si="15">B131+1</f>
        <v>3</v>
      </c>
      <c r="C132" s="96" t="s">
        <v>378</v>
      </c>
      <c r="D132" s="18" t="s">
        <v>379</v>
      </c>
      <c r="E132" s="20">
        <v>41684</v>
      </c>
      <c r="F132" s="21" t="s">
        <v>39</v>
      </c>
      <c r="G132" s="18" t="s">
        <v>19</v>
      </c>
      <c r="H132" s="80" t="s">
        <v>816</v>
      </c>
      <c r="I132" s="22" t="s">
        <v>815</v>
      </c>
      <c r="J132" s="22" t="s">
        <v>832</v>
      </c>
      <c r="K132" s="19" t="s">
        <v>812</v>
      </c>
      <c r="L132" s="1"/>
      <c r="M132" s="2">
        <v>1</v>
      </c>
      <c r="O132" s="2">
        <v>1</v>
      </c>
      <c r="P132" s="137"/>
    </row>
    <row r="133" spans="1:17" s="2" customFormat="1" ht="45" x14ac:dyDescent="0.25">
      <c r="A133" s="17">
        <f t="shared" si="14"/>
        <v>111</v>
      </c>
      <c r="B133" s="18">
        <f t="shared" si="15"/>
        <v>4</v>
      </c>
      <c r="C133" s="96" t="s">
        <v>380</v>
      </c>
      <c r="D133" s="18" t="s">
        <v>381</v>
      </c>
      <c r="E133" s="20">
        <v>41684</v>
      </c>
      <c r="F133" s="21" t="s">
        <v>39</v>
      </c>
      <c r="G133" s="18" t="s">
        <v>19</v>
      </c>
      <c r="H133" s="80" t="s">
        <v>816</v>
      </c>
      <c r="I133" s="22" t="s">
        <v>815</v>
      </c>
      <c r="J133" s="22" t="s">
        <v>801</v>
      </c>
      <c r="K133" s="19" t="s">
        <v>812</v>
      </c>
      <c r="L133" s="1"/>
      <c r="M133" s="2">
        <v>1</v>
      </c>
      <c r="O133" s="2">
        <v>1</v>
      </c>
      <c r="P133" s="137"/>
    </row>
    <row r="134" spans="1:17" s="2" customFormat="1" ht="45" x14ac:dyDescent="0.25">
      <c r="A134" s="17">
        <f t="shared" si="14"/>
        <v>112</v>
      </c>
      <c r="B134" s="18">
        <f t="shared" si="15"/>
        <v>5</v>
      </c>
      <c r="C134" s="96" t="s">
        <v>382</v>
      </c>
      <c r="D134" s="18" t="s">
        <v>383</v>
      </c>
      <c r="E134" s="20">
        <v>41684</v>
      </c>
      <c r="F134" s="21" t="s">
        <v>39</v>
      </c>
      <c r="G134" s="18" t="s">
        <v>19</v>
      </c>
      <c r="H134" s="80" t="s">
        <v>816</v>
      </c>
      <c r="I134" s="22" t="s">
        <v>815</v>
      </c>
      <c r="J134" s="22" t="s">
        <v>801</v>
      </c>
      <c r="K134" s="19" t="s">
        <v>812</v>
      </c>
      <c r="L134" s="1"/>
      <c r="M134" s="2">
        <v>1</v>
      </c>
      <c r="O134" s="2">
        <v>1</v>
      </c>
      <c r="P134" s="137"/>
    </row>
    <row r="135" spans="1:17" s="2" customFormat="1" ht="45" x14ac:dyDescent="0.25">
      <c r="A135" s="17">
        <f t="shared" si="14"/>
        <v>113</v>
      </c>
      <c r="B135" s="18">
        <f t="shared" si="15"/>
        <v>6</v>
      </c>
      <c r="C135" s="96" t="s">
        <v>384</v>
      </c>
      <c r="D135" s="18" t="s">
        <v>385</v>
      </c>
      <c r="E135" s="20">
        <v>41684</v>
      </c>
      <c r="F135" s="21" t="s">
        <v>39</v>
      </c>
      <c r="G135" s="18" t="s">
        <v>19</v>
      </c>
      <c r="H135" s="80" t="s">
        <v>816</v>
      </c>
      <c r="I135" s="22" t="s">
        <v>815</v>
      </c>
      <c r="J135" s="22" t="s">
        <v>801</v>
      </c>
      <c r="K135" s="19" t="s">
        <v>812</v>
      </c>
      <c r="L135" s="1"/>
      <c r="M135" s="2">
        <v>1</v>
      </c>
      <c r="O135" s="2">
        <v>1</v>
      </c>
      <c r="P135" s="137"/>
    </row>
    <row r="136" spans="1:17" s="2" customFormat="1" ht="45" x14ac:dyDescent="0.25">
      <c r="A136" s="17">
        <f t="shared" si="14"/>
        <v>114</v>
      </c>
      <c r="B136" s="18">
        <f t="shared" si="15"/>
        <v>7</v>
      </c>
      <c r="C136" s="96" t="s">
        <v>386</v>
      </c>
      <c r="D136" s="18" t="s">
        <v>387</v>
      </c>
      <c r="E136" s="20">
        <v>41715</v>
      </c>
      <c r="F136" s="21" t="s">
        <v>39</v>
      </c>
      <c r="G136" s="18" t="s">
        <v>19</v>
      </c>
      <c r="H136" s="80" t="s">
        <v>816</v>
      </c>
      <c r="I136" s="22" t="s">
        <v>815</v>
      </c>
      <c r="J136" s="22" t="s">
        <v>801</v>
      </c>
      <c r="K136" s="19" t="s">
        <v>812</v>
      </c>
      <c r="L136" s="1"/>
      <c r="M136" s="2">
        <v>1</v>
      </c>
      <c r="O136" s="2">
        <v>1</v>
      </c>
      <c r="P136" s="137"/>
    </row>
    <row r="137" spans="1:17" s="2" customFormat="1" ht="45" x14ac:dyDescent="0.25">
      <c r="A137" s="17">
        <f t="shared" si="14"/>
        <v>115</v>
      </c>
      <c r="B137" s="18">
        <f t="shared" si="15"/>
        <v>8</v>
      </c>
      <c r="C137" s="96" t="s">
        <v>390</v>
      </c>
      <c r="D137" s="18" t="s">
        <v>391</v>
      </c>
      <c r="E137" s="20">
        <v>41684</v>
      </c>
      <c r="F137" s="21" t="s">
        <v>39</v>
      </c>
      <c r="G137" s="18" t="s">
        <v>19</v>
      </c>
      <c r="H137" s="80" t="s">
        <v>816</v>
      </c>
      <c r="I137" s="22" t="s">
        <v>815</v>
      </c>
      <c r="J137" s="22" t="s">
        <v>831</v>
      </c>
      <c r="K137" s="19" t="s">
        <v>812</v>
      </c>
      <c r="L137" s="1"/>
      <c r="M137" s="2">
        <v>1</v>
      </c>
      <c r="O137" s="2">
        <v>1</v>
      </c>
      <c r="P137" s="137"/>
    </row>
    <row r="138" spans="1:17" s="2" customFormat="1" ht="45" x14ac:dyDescent="0.25">
      <c r="A138" s="17">
        <f t="shared" si="14"/>
        <v>116</v>
      </c>
      <c r="B138" s="18">
        <f t="shared" si="15"/>
        <v>9</v>
      </c>
      <c r="C138" s="96" t="s">
        <v>392</v>
      </c>
      <c r="D138" s="18" t="s">
        <v>393</v>
      </c>
      <c r="E138" s="20">
        <v>41715</v>
      </c>
      <c r="F138" s="21" t="s">
        <v>39</v>
      </c>
      <c r="G138" s="18" t="s">
        <v>19</v>
      </c>
      <c r="H138" s="80" t="s">
        <v>816</v>
      </c>
      <c r="I138" s="22" t="s">
        <v>815</v>
      </c>
      <c r="J138" s="22" t="s">
        <v>801</v>
      </c>
      <c r="K138" s="19" t="s">
        <v>812</v>
      </c>
      <c r="L138" s="1"/>
      <c r="M138" s="2">
        <v>1</v>
      </c>
      <c r="O138" s="2">
        <v>1</v>
      </c>
      <c r="P138" s="137"/>
    </row>
    <row r="139" spans="1:17" s="2" customFormat="1" ht="45" x14ac:dyDescent="0.25">
      <c r="A139" s="17">
        <f t="shared" si="14"/>
        <v>117</v>
      </c>
      <c r="B139" s="18">
        <f t="shared" si="15"/>
        <v>10</v>
      </c>
      <c r="C139" s="96" t="s">
        <v>394</v>
      </c>
      <c r="D139" s="18" t="s">
        <v>395</v>
      </c>
      <c r="E139" s="20">
        <v>41715</v>
      </c>
      <c r="F139" s="21" t="s">
        <v>39</v>
      </c>
      <c r="G139" s="18" t="s">
        <v>19</v>
      </c>
      <c r="H139" s="80" t="s">
        <v>816</v>
      </c>
      <c r="I139" s="22" t="s">
        <v>815</v>
      </c>
      <c r="J139" s="22" t="s">
        <v>832</v>
      </c>
      <c r="K139" s="19" t="s">
        <v>812</v>
      </c>
      <c r="L139" s="1"/>
      <c r="M139" s="2">
        <v>1</v>
      </c>
      <c r="O139" s="2">
        <v>1</v>
      </c>
      <c r="P139" s="137"/>
    </row>
    <row r="140" spans="1:17" s="2" customFormat="1" ht="45" x14ac:dyDescent="0.25">
      <c r="A140" s="17">
        <f t="shared" si="14"/>
        <v>118</v>
      </c>
      <c r="B140" s="18">
        <f t="shared" si="15"/>
        <v>11</v>
      </c>
      <c r="C140" s="96" t="s">
        <v>396</v>
      </c>
      <c r="D140" s="18" t="s">
        <v>397</v>
      </c>
      <c r="E140" s="20">
        <v>41778</v>
      </c>
      <c r="F140" s="21" t="s">
        <v>39</v>
      </c>
      <c r="G140" s="18" t="s">
        <v>19</v>
      </c>
      <c r="H140" s="80" t="s">
        <v>816</v>
      </c>
      <c r="I140" s="22" t="s">
        <v>815</v>
      </c>
      <c r="J140" s="22" t="s">
        <v>801</v>
      </c>
      <c r="K140" s="19" t="s">
        <v>812</v>
      </c>
      <c r="L140" s="1"/>
      <c r="M140" s="2">
        <v>1</v>
      </c>
      <c r="O140" s="2">
        <v>1</v>
      </c>
      <c r="P140" s="137"/>
    </row>
    <row r="141" spans="1:17" s="2" customFormat="1" ht="45" x14ac:dyDescent="0.25">
      <c r="A141" s="17">
        <f t="shared" si="14"/>
        <v>119</v>
      </c>
      <c r="B141" s="18">
        <f t="shared" si="15"/>
        <v>12</v>
      </c>
      <c r="C141" s="96" t="s">
        <v>400</v>
      </c>
      <c r="D141" s="18" t="s">
        <v>401</v>
      </c>
      <c r="E141" s="20">
        <v>41684</v>
      </c>
      <c r="F141" s="21" t="s">
        <v>39</v>
      </c>
      <c r="G141" s="18" t="s">
        <v>19</v>
      </c>
      <c r="H141" s="80" t="s">
        <v>816</v>
      </c>
      <c r="I141" s="22" t="s">
        <v>815</v>
      </c>
      <c r="J141" s="22" t="s">
        <v>832</v>
      </c>
      <c r="K141" s="19" t="s">
        <v>812</v>
      </c>
      <c r="L141" s="1"/>
      <c r="M141" s="2">
        <v>1</v>
      </c>
      <c r="O141" s="2">
        <v>1</v>
      </c>
      <c r="P141" s="137"/>
    </row>
    <row r="142" spans="1:17" s="2" customFormat="1" ht="45" x14ac:dyDescent="0.25">
      <c r="A142" s="17">
        <f t="shared" si="14"/>
        <v>120</v>
      </c>
      <c r="B142" s="18">
        <f t="shared" si="15"/>
        <v>13</v>
      </c>
      <c r="C142" s="96" t="s">
        <v>402</v>
      </c>
      <c r="D142" s="18" t="s">
        <v>403</v>
      </c>
      <c r="E142" s="20">
        <v>41684</v>
      </c>
      <c r="F142" s="21" t="s">
        <v>39</v>
      </c>
      <c r="G142" s="18" t="s">
        <v>19</v>
      </c>
      <c r="H142" s="80" t="s">
        <v>816</v>
      </c>
      <c r="I142" s="22" t="s">
        <v>815</v>
      </c>
      <c r="J142" s="22" t="s">
        <v>801</v>
      </c>
      <c r="K142" s="19" t="s">
        <v>812</v>
      </c>
      <c r="L142" s="1"/>
      <c r="M142" s="2">
        <v>1</v>
      </c>
      <c r="O142" s="2">
        <v>1</v>
      </c>
      <c r="P142" s="137"/>
    </row>
    <row r="143" spans="1:17" s="2" customFormat="1" ht="45" x14ac:dyDescent="0.25">
      <c r="A143" s="17">
        <f t="shared" si="14"/>
        <v>121</v>
      </c>
      <c r="B143" s="18">
        <f t="shared" si="15"/>
        <v>14</v>
      </c>
      <c r="C143" s="96" t="s">
        <v>404</v>
      </c>
      <c r="D143" s="18" t="s">
        <v>405</v>
      </c>
      <c r="E143" s="20">
        <v>41684</v>
      </c>
      <c r="F143" s="21" t="s">
        <v>39</v>
      </c>
      <c r="G143" s="18" t="s">
        <v>19</v>
      </c>
      <c r="H143" s="80" t="s">
        <v>816</v>
      </c>
      <c r="I143" s="22" t="s">
        <v>815</v>
      </c>
      <c r="J143" s="22" t="s">
        <v>801</v>
      </c>
      <c r="K143" s="19" t="s">
        <v>812</v>
      </c>
      <c r="L143" s="1"/>
      <c r="M143" s="2">
        <v>1</v>
      </c>
      <c r="O143" s="2">
        <v>1</v>
      </c>
      <c r="P143" s="137"/>
    </row>
    <row r="144" spans="1:17" s="2" customFormat="1" ht="45" x14ac:dyDescent="0.25">
      <c r="A144" s="17">
        <f t="shared" si="14"/>
        <v>122</v>
      </c>
      <c r="B144" s="18">
        <f t="shared" si="15"/>
        <v>15</v>
      </c>
      <c r="C144" s="96" t="s">
        <v>406</v>
      </c>
      <c r="D144" s="18" t="s">
        <v>407</v>
      </c>
      <c r="E144" s="20">
        <v>41684</v>
      </c>
      <c r="F144" s="21" t="s">
        <v>39</v>
      </c>
      <c r="G144" s="18" t="s">
        <v>19</v>
      </c>
      <c r="H144" s="80" t="s">
        <v>816</v>
      </c>
      <c r="I144" s="22" t="s">
        <v>815</v>
      </c>
      <c r="J144" s="22" t="s">
        <v>801</v>
      </c>
      <c r="K144" s="19" t="s">
        <v>812</v>
      </c>
      <c r="L144" s="1"/>
      <c r="M144" s="2">
        <v>1</v>
      </c>
      <c r="O144" s="2">
        <v>1</v>
      </c>
      <c r="P144" s="137"/>
    </row>
    <row r="145" spans="1:17" s="2" customFormat="1" ht="45" x14ac:dyDescent="0.25">
      <c r="A145" s="17">
        <f t="shared" si="14"/>
        <v>123</v>
      </c>
      <c r="B145" s="18">
        <f t="shared" si="15"/>
        <v>16</v>
      </c>
      <c r="C145" s="96" t="s">
        <v>408</v>
      </c>
      <c r="D145" s="18" t="s">
        <v>409</v>
      </c>
      <c r="E145" s="20">
        <v>41684</v>
      </c>
      <c r="F145" s="21" t="s">
        <v>39</v>
      </c>
      <c r="G145" s="18" t="s">
        <v>19</v>
      </c>
      <c r="H145" s="80" t="s">
        <v>816</v>
      </c>
      <c r="I145" s="22" t="s">
        <v>815</v>
      </c>
      <c r="J145" s="22" t="s">
        <v>832</v>
      </c>
      <c r="K145" s="19" t="s">
        <v>812</v>
      </c>
      <c r="L145" s="1"/>
      <c r="M145" s="2">
        <v>1</v>
      </c>
      <c r="O145" s="2">
        <v>1</v>
      </c>
      <c r="P145" s="137"/>
    </row>
    <row r="146" spans="1:17" ht="45" x14ac:dyDescent="0.25">
      <c r="A146" s="17">
        <f t="shared" si="14"/>
        <v>124</v>
      </c>
      <c r="B146" s="18">
        <f t="shared" si="15"/>
        <v>17</v>
      </c>
      <c r="C146" s="96" t="s">
        <v>410</v>
      </c>
      <c r="D146" s="18" t="s">
        <v>411</v>
      </c>
      <c r="E146" s="20">
        <v>41684</v>
      </c>
      <c r="F146" s="21" t="s">
        <v>39</v>
      </c>
      <c r="G146" s="18" t="s">
        <v>19</v>
      </c>
      <c r="H146" s="80" t="s">
        <v>816</v>
      </c>
      <c r="I146" s="22" t="s">
        <v>815</v>
      </c>
      <c r="J146" s="22" t="s">
        <v>801</v>
      </c>
      <c r="K146" s="19" t="s">
        <v>812</v>
      </c>
      <c r="M146" s="2">
        <v>1</v>
      </c>
      <c r="O146" s="2">
        <v>1</v>
      </c>
    </row>
    <row r="147" spans="1:17" ht="45" x14ac:dyDescent="0.25">
      <c r="A147" s="17">
        <f t="shared" si="14"/>
        <v>125</v>
      </c>
      <c r="B147" s="18">
        <f t="shared" si="15"/>
        <v>18</v>
      </c>
      <c r="C147" s="96" t="s">
        <v>412</v>
      </c>
      <c r="D147" s="18" t="s">
        <v>413</v>
      </c>
      <c r="E147" s="20">
        <v>41684</v>
      </c>
      <c r="F147" s="21" t="s">
        <v>39</v>
      </c>
      <c r="G147" s="18" t="s">
        <v>19</v>
      </c>
      <c r="H147" s="80" t="s">
        <v>816</v>
      </c>
      <c r="I147" s="22" t="s">
        <v>815</v>
      </c>
      <c r="J147" s="22" t="s">
        <v>801</v>
      </c>
      <c r="K147" s="19" t="s">
        <v>812</v>
      </c>
      <c r="M147" s="2">
        <v>1</v>
      </c>
      <c r="O147" s="2">
        <v>1</v>
      </c>
    </row>
    <row r="148" spans="1:17" ht="45" x14ac:dyDescent="0.25">
      <c r="A148" s="17">
        <f t="shared" si="14"/>
        <v>126</v>
      </c>
      <c r="B148" s="18">
        <f t="shared" si="15"/>
        <v>19</v>
      </c>
      <c r="C148" s="96" t="s">
        <v>414</v>
      </c>
      <c r="D148" s="18" t="s">
        <v>415</v>
      </c>
      <c r="E148" s="20">
        <v>42160</v>
      </c>
      <c r="F148" s="21" t="s">
        <v>39</v>
      </c>
      <c r="G148" s="18" t="s">
        <v>19</v>
      </c>
      <c r="H148" s="80" t="s">
        <v>816</v>
      </c>
      <c r="I148" s="22" t="s">
        <v>815</v>
      </c>
      <c r="J148" s="22" t="s">
        <v>832</v>
      </c>
      <c r="K148" s="19" t="s">
        <v>812</v>
      </c>
      <c r="M148" s="2">
        <v>1</v>
      </c>
      <c r="O148" s="2">
        <v>1</v>
      </c>
    </row>
    <row r="149" spans="1:17" ht="45" x14ac:dyDescent="0.25">
      <c r="A149" s="17">
        <f t="shared" si="14"/>
        <v>127</v>
      </c>
      <c r="B149" s="18">
        <f t="shared" si="15"/>
        <v>20</v>
      </c>
      <c r="C149" s="96" t="s">
        <v>416</v>
      </c>
      <c r="D149" s="18" t="s">
        <v>417</v>
      </c>
      <c r="E149" s="20">
        <v>41853</v>
      </c>
      <c r="F149" s="21" t="s">
        <v>39</v>
      </c>
      <c r="G149" s="18" t="s">
        <v>19</v>
      </c>
      <c r="H149" s="80" t="s">
        <v>816</v>
      </c>
      <c r="I149" s="22" t="s">
        <v>815</v>
      </c>
      <c r="J149" s="22" t="s">
        <v>801</v>
      </c>
      <c r="K149" s="19" t="s">
        <v>812</v>
      </c>
      <c r="M149" s="2">
        <v>1</v>
      </c>
      <c r="O149" s="2">
        <v>1</v>
      </c>
    </row>
    <row r="150" spans="1:17" ht="48" customHeight="1" x14ac:dyDescent="0.25">
      <c r="A150" s="17">
        <f t="shared" si="14"/>
        <v>128</v>
      </c>
      <c r="B150" s="18">
        <f t="shared" si="15"/>
        <v>21</v>
      </c>
      <c r="C150" s="96" t="s">
        <v>772</v>
      </c>
      <c r="D150" s="18" t="s">
        <v>682</v>
      </c>
      <c r="E150" s="20">
        <v>41705</v>
      </c>
      <c r="F150" s="21" t="s">
        <v>794</v>
      </c>
      <c r="G150" s="18" t="s">
        <v>19</v>
      </c>
      <c r="H150" s="80" t="s">
        <v>816</v>
      </c>
      <c r="I150" s="22" t="s">
        <v>815</v>
      </c>
      <c r="J150" s="22" t="s">
        <v>801</v>
      </c>
      <c r="K150" s="19" t="s">
        <v>812</v>
      </c>
      <c r="M150" s="2">
        <v>1</v>
      </c>
      <c r="O150" s="2">
        <v>1</v>
      </c>
    </row>
    <row r="151" spans="1:17" s="318" customFormat="1" ht="45" x14ac:dyDescent="0.25">
      <c r="A151" s="308">
        <f t="shared" si="14"/>
        <v>129</v>
      </c>
      <c r="B151" s="301">
        <f t="shared" si="15"/>
        <v>22</v>
      </c>
      <c r="C151" s="87" t="s">
        <v>418</v>
      </c>
      <c r="D151" s="301" t="s">
        <v>419</v>
      </c>
      <c r="E151" s="302">
        <v>42669</v>
      </c>
      <c r="F151" s="182" t="s">
        <v>58</v>
      </c>
      <c r="G151" s="301" t="s">
        <v>19</v>
      </c>
      <c r="H151" s="303" t="s">
        <v>816</v>
      </c>
      <c r="I151" s="105" t="s">
        <v>815</v>
      </c>
      <c r="J151" s="105" t="s">
        <v>801</v>
      </c>
      <c r="K151" s="91" t="s">
        <v>814</v>
      </c>
      <c r="M151" s="317">
        <v>1</v>
      </c>
      <c r="O151" s="317"/>
      <c r="P151" s="317">
        <v>1</v>
      </c>
      <c r="Q151" s="317"/>
    </row>
    <row r="152" spans="1:17" s="318" customFormat="1" ht="45" x14ac:dyDescent="0.25">
      <c r="A152" s="308">
        <f t="shared" si="14"/>
        <v>130</v>
      </c>
      <c r="B152" s="301">
        <f t="shared" si="15"/>
        <v>23</v>
      </c>
      <c r="C152" s="87" t="s">
        <v>423</v>
      </c>
      <c r="D152" s="301" t="s">
        <v>424</v>
      </c>
      <c r="E152" s="302">
        <v>42788</v>
      </c>
      <c r="F152" s="182" t="s">
        <v>795</v>
      </c>
      <c r="G152" s="301" t="s">
        <v>19</v>
      </c>
      <c r="H152" s="303" t="s">
        <v>816</v>
      </c>
      <c r="I152" s="105" t="s">
        <v>815</v>
      </c>
      <c r="J152" s="105" t="s">
        <v>832</v>
      </c>
      <c r="K152" s="91" t="s">
        <v>814</v>
      </c>
      <c r="M152" s="317">
        <v>1</v>
      </c>
      <c r="O152" s="317"/>
      <c r="P152" s="317">
        <v>1</v>
      </c>
      <c r="Q152" s="317"/>
    </row>
    <row r="153" spans="1:17" s="318" customFormat="1" ht="45" x14ac:dyDescent="0.25">
      <c r="A153" s="308">
        <f t="shared" si="14"/>
        <v>131</v>
      </c>
      <c r="B153" s="301">
        <f t="shared" si="15"/>
        <v>24</v>
      </c>
      <c r="C153" s="87" t="s">
        <v>167</v>
      </c>
      <c r="D153" s="301" t="s">
        <v>425</v>
      </c>
      <c r="E153" s="302">
        <v>42786</v>
      </c>
      <c r="F153" s="182" t="s">
        <v>795</v>
      </c>
      <c r="G153" s="301" t="s">
        <v>19</v>
      </c>
      <c r="H153" s="303" t="s">
        <v>816</v>
      </c>
      <c r="I153" s="105" t="s">
        <v>815</v>
      </c>
      <c r="J153" s="105" t="s">
        <v>832</v>
      </c>
      <c r="K153" s="91" t="s">
        <v>814</v>
      </c>
      <c r="M153" s="317">
        <v>1</v>
      </c>
      <c r="O153" s="317"/>
      <c r="P153" s="317">
        <v>1</v>
      </c>
      <c r="Q153" s="317"/>
    </row>
    <row r="154" spans="1:17" s="318" customFormat="1" ht="45" x14ac:dyDescent="0.25">
      <c r="A154" s="308">
        <f t="shared" si="14"/>
        <v>132</v>
      </c>
      <c r="B154" s="301">
        <f t="shared" si="15"/>
        <v>25</v>
      </c>
      <c r="C154" s="87" t="s">
        <v>426</v>
      </c>
      <c r="D154" s="301" t="s">
        <v>427</v>
      </c>
      <c r="E154" s="302">
        <v>43024</v>
      </c>
      <c r="F154" s="182" t="s">
        <v>795</v>
      </c>
      <c r="G154" s="301" t="s">
        <v>19</v>
      </c>
      <c r="H154" s="303" t="s">
        <v>816</v>
      </c>
      <c r="I154" s="105" t="s">
        <v>815</v>
      </c>
      <c r="J154" s="105" t="s">
        <v>832</v>
      </c>
      <c r="K154" s="91" t="s">
        <v>814</v>
      </c>
      <c r="M154" s="317">
        <v>1</v>
      </c>
      <c r="O154" s="317"/>
      <c r="P154" s="317">
        <v>1</v>
      </c>
      <c r="Q154" s="317"/>
    </row>
    <row r="155" spans="1:17" s="318" customFormat="1" ht="45" x14ac:dyDescent="0.25">
      <c r="A155" s="185">
        <f t="shared" si="14"/>
        <v>133</v>
      </c>
      <c r="B155" s="183">
        <f t="shared" si="15"/>
        <v>26</v>
      </c>
      <c r="C155" s="103" t="s">
        <v>428</v>
      </c>
      <c r="D155" s="183" t="s">
        <v>429</v>
      </c>
      <c r="E155" s="304">
        <v>43024</v>
      </c>
      <c r="F155" s="305" t="s">
        <v>795</v>
      </c>
      <c r="G155" s="183" t="s">
        <v>19</v>
      </c>
      <c r="H155" s="315" t="s">
        <v>816</v>
      </c>
      <c r="I155" s="184" t="s">
        <v>815</v>
      </c>
      <c r="J155" s="184" t="s">
        <v>832</v>
      </c>
      <c r="K155" s="102" t="s">
        <v>814</v>
      </c>
      <c r="M155" s="317">
        <v>1</v>
      </c>
      <c r="O155" s="317"/>
      <c r="P155" s="317">
        <v>1</v>
      </c>
      <c r="Q155" s="317"/>
    </row>
    <row r="156" spans="1:17" s="318" customFormat="1" ht="45" x14ac:dyDescent="0.25">
      <c r="A156" s="185">
        <f t="shared" si="14"/>
        <v>134</v>
      </c>
      <c r="B156" s="183">
        <f t="shared" si="15"/>
        <v>27</v>
      </c>
      <c r="C156" s="103" t="s">
        <v>878</v>
      </c>
      <c r="D156" s="183" t="s">
        <v>879</v>
      </c>
      <c r="E156" s="304">
        <v>43109</v>
      </c>
      <c r="F156" s="305" t="s">
        <v>795</v>
      </c>
      <c r="G156" s="183"/>
      <c r="H156" s="315" t="s">
        <v>816</v>
      </c>
      <c r="I156" s="184" t="s">
        <v>815</v>
      </c>
      <c r="J156" s="184" t="s">
        <v>832</v>
      </c>
      <c r="K156" s="102" t="s">
        <v>814</v>
      </c>
      <c r="M156" s="317">
        <v>1</v>
      </c>
      <c r="O156" s="317"/>
      <c r="P156" s="317">
        <v>1</v>
      </c>
      <c r="Q156" s="317"/>
    </row>
    <row r="157" spans="1:17" s="318" customFormat="1" ht="45" x14ac:dyDescent="0.25">
      <c r="A157" s="185">
        <f t="shared" si="14"/>
        <v>135</v>
      </c>
      <c r="B157" s="183">
        <f t="shared" si="15"/>
        <v>28</v>
      </c>
      <c r="C157" s="286" t="s">
        <v>903</v>
      </c>
      <c r="D157" s="297" t="s">
        <v>906</v>
      </c>
      <c r="E157" s="288">
        <v>43234</v>
      </c>
      <c r="F157" s="289" t="s">
        <v>795</v>
      </c>
      <c r="G157" s="287"/>
      <c r="H157" s="290" t="s">
        <v>816</v>
      </c>
      <c r="I157" s="291" t="s">
        <v>815</v>
      </c>
      <c r="J157" s="291" t="s">
        <v>832</v>
      </c>
      <c r="K157" s="242" t="s">
        <v>814</v>
      </c>
      <c r="M157" s="317">
        <v>1</v>
      </c>
      <c r="O157" s="317"/>
      <c r="P157" s="317">
        <v>1</v>
      </c>
      <c r="Q157" s="317"/>
    </row>
    <row r="158" spans="1:17" s="318" customFormat="1" ht="45" x14ac:dyDescent="0.25">
      <c r="A158" s="185">
        <f t="shared" si="14"/>
        <v>136</v>
      </c>
      <c r="B158" s="183">
        <f t="shared" si="15"/>
        <v>29</v>
      </c>
      <c r="C158" s="286" t="s">
        <v>902</v>
      </c>
      <c r="D158" s="287" t="s">
        <v>907</v>
      </c>
      <c r="E158" s="288">
        <v>43234</v>
      </c>
      <c r="F158" s="289" t="s">
        <v>795</v>
      </c>
      <c r="G158" s="287"/>
      <c r="H158" s="290" t="s">
        <v>816</v>
      </c>
      <c r="I158" s="291" t="s">
        <v>815</v>
      </c>
      <c r="J158" s="291" t="s">
        <v>832</v>
      </c>
      <c r="K158" s="242" t="s">
        <v>814</v>
      </c>
      <c r="M158" s="317">
        <v>1</v>
      </c>
      <c r="O158" s="317"/>
      <c r="P158" s="317">
        <v>1</v>
      </c>
      <c r="Q158" s="317"/>
    </row>
    <row r="159" spans="1:17" s="340" customFormat="1" ht="45" x14ac:dyDescent="0.25">
      <c r="A159" s="330">
        <f t="shared" si="14"/>
        <v>137</v>
      </c>
      <c r="B159" s="331">
        <f t="shared" si="15"/>
        <v>30</v>
      </c>
      <c r="C159" s="332" t="s">
        <v>880</v>
      </c>
      <c r="D159" s="333" t="s">
        <v>881</v>
      </c>
      <c r="E159" s="334">
        <v>43080</v>
      </c>
      <c r="F159" s="335" t="s">
        <v>795</v>
      </c>
      <c r="G159" s="333"/>
      <c r="H159" s="336" t="s">
        <v>816</v>
      </c>
      <c r="I159" s="337" t="s">
        <v>884</v>
      </c>
      <c r="J159" s="338" t="s">
        <v>801</v>
      </c>
      <c r="K159" s="339" t="s">
        <v>882</v>
      </c>
      <c r="M159" s="341">
        <v>1</v>
      </c>
      <c r="O159" s="341"/>
      <c r="P159" s="341"/>
      <c r="Q159" s="341">
        <v>1</v>
      </c>
    </row>
    <row r="160" spans="1:17" s="7" customFormat="1" ht="36.950000000000003" customHeight="1" x14ac:dyDescent="0.25">
      <c r="A160" s="52" t="s">
        <v>430</v>
      </c>
      <c r="B160" s="53"/>
      <c r="C160" s="94" t="s">
        <v>431</v>
      </c>
      <c r="D160" s="53"/>
      <c r="E160" s="55"/>
      <c r="F160" s="56"/>
      <c r="G160" s="53"/>
      <c r="H160" s="75"/>
      <c r="I160" s="78"/>
      <c r="J160" s="78"/>
      <c r="K160" s="54"/>
      <c r="M160" s="14"/>
      <c r="O160" s="14"/>
      <c r="P160" s="118"/>
      <c r="Q160" s="159"/>
    </row>
    <row r="161" spans="1:17" ht="45" x14ac:dyDescent="0.25">
      <c r="A161" s="17">
        <f>A159+1</f>
        <v>138</v>
      </c>
      <c r="B161" s="18">
        <v>1</v>
      </c>
      <c r="C161" s="96" t="s">
        <v>438</v>
      </c>
      <c r="D161" s="18" t="s">
        <v>439</v>
      </c>
      <c r="E161" s="20">
        <v>41705</v>
      </c>
      <c r="F161" s="21" t="s">
        <v>39</v>
      </c>
      <c r="G161" s="18" t="s">
        <v>19</v>
      </c>
      <c r="H161" s="80" t="s">
        <v>830</v>
      </c>
      <c r="I161" s="22" t="s">
        <v>850</v>
      </c>
      <c r="J161" s="22" t="s">
        <v>801</v>
      </c>
      <c r="K161" s="19" t="s">
        <v>812</v>
      </c>
      <c r="M161" s="2">
        <v>1</v>
      </c>
      <c r="O161" s="2">
        <v>1</v>
      </c>
    </row>
    <row r="162" spans="1:17" ht="45" x14ac:dyDescent="0.25">
      <c r="A162" s="17">
        <f>A161+1</f>
        <v>139</v>
      </c>
      <c r="B162" s="18">
        <f>B161+1</f>
        <v>2</v>
      </c>
      <c r="C162" s="96" t="s">
        <v>440</v>
      </c>
      <c r="D162" s="18" t="s">
        <v>441</v>
      </c>
      <c r="E162" s="20">
        <v>41778</v>
      </c>
      <c r="F162" s="21" t="s">
        <v>39</v>
      </c>
      <c r="G162" s="18" t="s">
        <v>19</v>
      </c>
      <c r="H162" s="80" t="s">
        <v>816</v>
      </c>
      <c r="I162" s="22" t="s">
        <v>815</v>
      </c>
      <c r="J162" s="22" t="s">
        <v>834</v>
      </c>
      <c r="K162" s="19" t="s">
        <v>812</v>
      </c>
      <c r="M162" s="2">
        <v>1</v>
      </c>
      <c r="O162" s="2">
        <v>1</v>
      </c>
    </row>
    <row r="163" spans="1:17" ht="45" x14ac:dyDescent="0.25">
      <c r="A163" s="17">
        <f t="shared" ref="A163:A167" si="16">A162+1</f>
        <v>140</v>
      </c>
      <c r="B163" s="18">
        <f t="shared" ref="B163:B167" si="17">B162+1</f>
        <v>3</v>
      </c>
      <c r="C163" s="96" t="s">
        <v>442</v>
      </c>
      <c r="D163" s="18" t="s">
        <v>443</v>
      </c>
      <c r="E163" s="20">
        <v>41715</v>
      </c>
      <c r="F163" s="21" t="s">
        <v>39</v>
      </c>
      <c r="G163" s="18" t="s">
        <v>19</v>
      </c>
      <c r="H163" s="80" t="s">
        <v>816</v>
      </c>
      <c r="I163" s="22" t="s">
        <v>815</v>
      </c>
      <c r="J163" s="22" t="s">
        <v>801</v>
      </c>
      <c r="K163" s="19" t="s">
        <v>812</v>
      </c>
      <c r="M163" s="2">
        <v>1</v>
      </c>
      <c r="O163" s="2">
        <v>1</v>
      </c>
    </row>
    <row r="164" spans="1:17" ht="45" x14ac:dyDescent="0.25">
      <c r="A164" s="17">
        <f t="shared" si="16"/>
        <v>141</v>
      </c>
      <c r="B164" s="18">
        <f t="shared" si="17"/>
        <v>4</v>
      </c>
      <c r="C164" s="96" t="s">
        <v>444</v>
      </c>
      <c r="D164" s="18" t="s">
        <v>445</v>
      </c>
      <c r="E164" s="20">
        <v>41705</v>
      </c>
      <c r="F164" s="21" t="s">
        <v>39</v>
      </c>
      <c r="G164" s="18" t="s">
        <v>19</v>
      </c>
      <c r="H164" s="80" t="s">
        <v>816</v>
      </c>
      <c r="I164" s="22" t="s">
        <v>815</v>
      </c>
      <c r="J164" s="22" t="s">
        <v>801</v>
      </c>
      <c r="K164" s="19" t="s">
        <v>812</v>
      </c>
      <c r="M164" s="2">
        <v>1</v>
      </c>
      <c r="O164" s="2">
        <v>1</v>
      </c>
    </row>
    <row r="165" spans="1:17" ht="45" x14ac:dyDescent="0.25">
      <c r="A165" s="17">
        <f t="shared" si="16"/>
        <v>142</v>
      </c>
      <c r="B165" s="18">
        <f t="shared" si="17"/>
        <v>5</v>
      </c>
      <c r="C165" s="96" t="s">
        <v>446</v>
      </c>
      <c r="D165" s="18" t="s">
        <v>447</v>
      </c>
      <c r="E165" s="20">
        <v>41705</v>
      </c>
      <c r="F165" s="21" t="s">
        <v>39</v>
      </c>
      <c r="G165" s="18" t="s">
        <v>19</v>
      </c>
      <c r="H165" s="80" t="s">
        <v>816</v>
      </c>
      <c r="I165" s="22" t="s">
        <v>815</v>
      </c>
      <c r="J165" s="22" t="s">
        <v>801</v>
      </c>
      <c r="K165" s="19" t="s">
        <v>812</v>
      </c>
      <c r="M165" s="2">
        <v>1</v>
      </c>
      <c r="O165" s="2">
        <v>1</v>
      </c>
    </row>
    <row r="166" spans="1:17" ht="41.45" customHeight="1" x14ac:dyDescent="0.25">
      <c r="A166" s="308">
        <f t="shared" si="16"/>
        <v>143</v>
      </c>
      <c r="B166" s="301">
        <f t="shared" si="17"/>
        <v>6</v>
      </c>
      <c r="C166" s="87" t="s">
        <v>448</v>
      </c>
      <c r="D166" s="301" t="s">
        <v>449</v>
      </c>
      <c r="E166" s="302">
        <v>43024</v>
      </c>
      <c r="F166" s="182" t="s">
        <v>58</v>
      </c>
      <c r="G166" s="301" t="s">
        <v>450</v>
      </c>
      <c r="H166" s="105" t="s">
        <v>816</v>
      </c>
      <c r="I166" s="105" t="s">
        <v>815</v>
      </c>
      <c r="J166" s="105" t="s">
        <v>835</v>
      </c>
      <c r="K166" s="91" t="s">
        <v>814</v>
      </c>
      <c r="M166" s="2">
        <v>1</v>
      </c>
      <c r="P166" s="137">
        <v>1</v>
      </c>
    </row>
    <row r="167" spans="1:17" ht="41.45" customHeight="1" x14ac:dyDescent="0.25">
      <c r="A167" s="309">
        <f t="shared" si="16"/>
        <v>144</v>
      </c>
      <c r="B167" s="187">
        <f t="shared" si="17"/>
        <v>7</v>
      </c>
      <c r="C167" s="204" t="s">
        <v>928</v>
      </c>
      <c r="D167" s="295" t="s">
        <v>927</v>
      </c>
      <c r="E167" s="294">
        <v>43245</v>
      </c>
      <c r="F167" s="306" t="s">
        <v>495</v>
      </c>
      <c r="G167" s="295"/>
      <c r="H167" s="293" t="s">
        <v>816</v>
      </c>
      <c r="I167" s="293" t="s">
        <v>815</v>
      </c>
      <c r="J167" s="293" t="s">
        <v>835</v>
      </c>
      <c r="K167" s="202" t="s">
        <v>814</v>
      </c>
      <c r="M167" s="2">
        <v>1</v>
      </c>
      <c r="P167" s="137">
        <v>1</v>
      </c>
    </row>
    <row r="168" spans="1:17" s="7" customFormat="1" ht="36.950000000000003" customHeight="1" x14ac:dyDescent="0.25">
      <c r="A168" s="52" t="s">
        <v>451</v>
      </c>
      <c r="B168" s="53"/>
      <c r="C168" s="94" t="s">
        <v>452</v>
      </c>
      <c r="D168" s="53"/>
      <c r="E168" s="55"/>
      <c r="F168" s="56"/>
      <c r="G168" s="53"/>
      <c r="H168" s="75"/>
      <c r="I168" s="78"/>
      <c r="J168" s="78"/>
      <c r="K168" s="54"/>
      <c r="M168" s="14"/>
      <c r="O168" s="14"/>
      <c r="P168" s="118"/>
      <c r="Q168" s="159"/>
    </row>
    <row r="169" spans="1:17" ht="45" x14ac:dyDescent="0.25">
      <c r="A169" s="17">
        <f>A167+1</f>
        <v>145</v>
      </c>
      <c r="B169" s="18">
        <v>1</v>
      </c>
      <c r="C169" s="97" t="s">
        <v>472</v>
      </c>
      <c r="D169" s="47" t="s">
        <v>473</v>
      </c>
      <c r="E169" s="48">
        <v>41715</v>
      </c>
      <c r="F169" s="49" t="s">
        <v>39</v>
      </c>
      <c r="G169" s="47" t="s">
        <v>19</v>
      </c>
      <c r="H169" s="81" t="s">
        <v>830</v>
      </c>
      <c r="I169" s="22" t="s">
        <v>850</v>
      </c>
      <c r="J169" s="22" t="s">
        <v>801</v>
      </c>
      <c r="K169" s="19" t="s">
        <v>812</v>
      </c>
      <c r="M169" s="2">
        <v>1</v>
      </c>
      <c r="O169" s="2">
        <v>1</v>
      </c>
    </row>
    <row r="170" spans="1:17" ht="45" x14ac:dyDescent="0.25">
      <c r="A170" s="17">
        <f t="shared" ref="A170:B173" si="18">A169+1</f>
        <v>146</v>
      </c>
      <c r="B170" s="18">
        <f t="shared" si="18"/>
        <v>2</v>
      </c>
      <c r="C170" s="96" t="s">
        <v>457</v>
      </c>
      <c r="D170" s="18" t="s">
        <v>458</v>
      </c>
      <c r="E170" s="20">
        <v>41715</v>
      </c>
      <c r="F170" s="21" t="s">
        <v>39</v>
      </c>
      <c r="G170" s="18" t="s">
        <v>19</v>
      </c>
      <c r="H170" s="80" t="s">
        <v>816</v>
      </c>
      <c r="I170" s="22" t="s">
        <v>851</v>
      </c>
      <c r="J170" s="22" t="s">
        <v>801</v>
      </c>
      <c r="K170" s="19" t="s">
        <v>812</v>
      </c>
      <c r="M170" s="2">
        <v>1</v>
      </c>
      <c r="O170" s="2">
        <v>1</v>
      </c>
    </row>
    <row r="171" spans="1:17" ht="45" x14ac:dyDescent="0.25">
      <c r="A171" s="17">
        <f t="shared" si="18"/>
        <v>147</v>
      </c>
      <c r="B171" s="18">
        <f t="shared" si="18"/>
        <v>3</v>
      </c>
      <c r="C171" s="96" t="s">
        <v>470</v>
      </c>
      <c r="D171" s="18" t="s">
        <v>471</v>
      </c>
      <c r="E171" s="20">
        <v>41684</v>
      </c>
      <c r="F171" s="21" t="s">
        <v>39</v>
      </c>
      <c r="G171" s="18" t="s">
        <v>19</v>
      </c>
      <c r="H171" s="80" t="s">
        <v>816</v>
      </c>
      <c r="I171" s="51" t="s">
        <v>815</v>
      </c>
      <c r="J171" s="22" t="s">
        <v>801</v>
      </c>
      <c r="K171" s="19" t="s">
        <v>812</v>
      </c>
      <c r="M171" s="2">
        <v>1</v>
      </c>
      <c r="O171" s="2">
        <v>1</v>
      </c>
    </row>
    <row r="172" spans="1:17" s="325" customFormat="1" ht="45" customHeight="1" x14ac:dyDescent="0.25">
      <c r="A172" s="292">
        <f t="shared" si="18"/>
        <v>148</v>
      </c>
      <c r="B172" s="282">
        <f t="shared" si="18"/>
        <v>4</v>
      </c>
      <c r="C172" s="327" t="s">
        <v>892</v>
      </c>
      <c r="D172" s="310" t="s">
        <v>905</v>
      </c>
      <c r="E172" s="328">
        <v>43208</v>
      </c>
      <c r="F172" s="284" t="s">
        <v>58</v>
      </c>
      <c r="G172" s="310"/>
      <c r="H172" s="285" t="s">
        <v>816</v>
      </c>
      <c r="I172" s="246" t="s">
        <v>851</v>
      </c>
      <c r="J172" s="246" t="s">
        <v>801</v>
      </c>
      <c r="K172" s="280" t="s">
        <v>814</v>
      </c>
      <c r="M172" s="326">
        <v>1</v>
      </c>
      <c r="O172" s="326"/>
      <c r="P172" s="326">
        <v>1</v>
      </c>
      <c r="Q172" s="326"/>
    </row>
    <row r="173" spans="1:17" s="325" customFormat="1" ht="45" customHeight="1" x14ac:dyDescent="0.25">
      <c r="A173" s="292">
        <f t="shared" si="18"/>
        <v>149</v>
      </c>
      <c r="B173" s="282">
        <f t="shared" si="18"/>
        <v>5</v>
      </c>
      <c r="C173" s="327" t="s">
        <v>924</v>
      </c>
      <c r="D173" s="282" t="s">
        <v>938</v>
      </c>
      <c r="E173" s="294">
        <v>43322</v>
      </c>
      <c r="F173" s="284" t="s">
        <v>495</v>
      </c>
      <c r="G173" s="295"/>
      <c r="H173" s="246" t="s">
        <v>816</v>
      </c>
      <c r="I173" s="293" t="s">
        <v>815</v>
      </c>
      <c r="J173" s="246" t="s">
        <v>835</v>
      </c>
      <c r="K173" s="203" t="s">
        <v>814</v>
      </c>
      <c r="M173" s="326">
        <v>1</v>
      </c>
      <c r="O173" s="326"/>
      <c r="P173" s="326">
        <v>1</v>
      </c>
      <c r="Q173" s="326"/>
    </row>
    <row r="174" spans="1:17" s="7" customFormat="1" ht="36.950000000000003" customHeight="1" x14ac:dyDescent="0.25">
      <c r="A174" s="52" t="s">
        <v>474</v>
      </c>
      <c r="B174" s="53"/>
      <c r="C174" s="94" t="s">
        <v>475</v>
      </c>
      <c r="D174" s="53"/>
      <c r="E174" s="55"/>
      <c r="F174" s="56"/>
      <c r="G174" s="53"/>
      <c r="H174" s="75"/>
      <c r="I174" s="78"/>
      <c r="J174" s="78"/>
      <c r="K174" s="54"/>
      <c r="M174" s="14"/>
      <c r="O174" s="14"/>
      <c r="P174" s="118"/>
      <c r="Q174" s="159"/>
    </row>
    <row r="175" spans="1:17" ht="45" x14ac:dyDescent="0.25">
      <c r="A175" s="17">
        <f>A173+1</f>
        <v>150</v>
      </c>
      <c r="B175" s="18">
        <v>1</v>
      </c>
      <c r="C175" s="96" t="s">
        <v>484</v>
      </c>
      <c r="D175" s="18" t="s">
        <v>485</v>
      </c>
      <c r="E175" s="20">
        <v>41705</v>
      </c>
      <c r="F175" s="21" t="s">
        <v>39</v>
      </c>
      <c r="G175" s="18" t="s">
        <v>19</v>
      </c>
      <c r="H175" s="80" t="s">
        <v>830</v>
      </c>
      <c r="I175" s="22" t="s">
        <v>815</v>
      </c>
      <c r="J175" s="22" t="s">
        <v>801</v>
      </c>
      <c r="K175" s="19" t="s">
        <v>812</v>
      </c>
      <c r="M175" s="2">
        <v>1</v>
      </c>
      <c r="O175" s="2">
        <v>1</v>
      </c>
      <c r="Q175" s="137"/>
    </row>
    <row r="176" spans="1:17" ht="45" x14ac:dyDescent="0.25">
      <c r="A176" s="17">
        <f>A175+1</f>
        <v>151</v>
      </c>
      <c r="B176" s="18">
        <f>B175+1</f>
        <v>2</v>
      </c>
      <c r="C176" s="96" t="s">
        <v>486</v>
      </c>
      <c r="D176" s="18" t="s">
        <v>487</v>
      </c>
      <c r="E176" s="20">
        <v>41705</v>
      </c>
      <c r="F176" s="21" t="s">
        <v>39</v>
      </c>
      <c r="G176" s="18" t="s">
        <v>19</v>
      </c>
      <c r="H176" s="80" t="s">
        <v>816</v>
      </c>
      <c r="I176" s="22" t="s">
        <v>815</v>
      </c>
      <c r="J176" s="22" t="s">
        <v>801</v>
      </c>
      <c r="K176" s="19" t="s">
        <v>812</v>
      </c>
      <c r="M176" s="2">
        <v>1</v>
      </c>
      <c r="O176" s="2">
        <v>1</v>
      </c>
    </row>
    <row r="177" spans="1:17" ht="45" x14ac:dyDescent="0.25">
      <c r="A177" s="17">
        <f t="shared" ref="A177:A181" si="19">A176+1</f>
        <v>152</v>
      </c>
      <c r="B177" s="18">
        <f t="shared" ref="B177:B181" si="20">B176+1</f>
        <v>3</v>
      </c>
      <c r="C177" s="96" t="s">
        <v>77</v>
      </c>
      <c r="D177" s="18" t="s">
        <v>488</v>
      </c>
      <c r="E177" s="20">
        <v>41715</v>
      </c>
      <c r="F177" s="21" t="s">
        <v>39</v>
      </c>
      <c r="G177" s="18" t="s">
        <v>19</v>
      </c>
      <c r="H177" s="80" t="s">
        <v>816</v>
      </c>
      <c r="I177" s="22" t="s">
        <v>815</v>
      </c>
      <c r="J177" s="22" t="s">
        <v>801</v>
      </c>
      <c r="K177" s="19" t="s">
        <v>812</v>
      </c>
      <c r="M177" s="2">
        <v>1</v>
      </c>
      <c r="O177" s="2">
        <v>1</v>
      </c>
    </row>
    <row r="178" spans="1:17" ht="45" x14ac:dyDescent="0.25">
      <c r="A178" s="17">
        <f t="shared" si="19"/>
        <v>153</v>
      </c>
      <c r="B178" s="18">
        <f t="shared" si="20"/>
        <v>4</v>
      </c>
      <c r="C178" s="87" t="s">
        <v>489</v>
      </c>
      <c r="D178" s="301" t="s">
        <v>490</v>
      </c>
      <c r="E178" s="302">
        <v>41944</v>
      </c>
      <c r="F178" s="182" t="s">
        <v>39</v>
      </c>
      <c r="G178" s="301" t="s">
        <v>19</v>
      </c>
      <c r="H178" s="303" t="s">
        <v>816</v>
      </c>
      <c r="I178" s="105" t="s">
        <v>815</v>
      </c>
      <c r="J178" s="105" t="s">
        <v>801</v>
      </c>
      <c r="K178" s="91" t="s">
        <v>814</v>
      </c>
      <c r="M178" s="2">
        <v>1</v>
      </c>
      <c r="P178" s="137">
        <v>1</v>
      </c>
    </row>
    <row r="179" spans="1:17" ht="45" x14ac:dyDescent="0.25">
      <c r="A179" s="17">
        <f t="shared" si="19"/>
        <v>154</v>
      </c>
      <c r="B179" s="18">
        <f t="shared" si="20"/>
        <v>5</v>
      </c>
      <c r="C179" s="87" t="s">
        <v>491</v>
      </c>
      <c r="D179" s="301" t="s">
        <v>492</v>
      </c>
      <c r="E179" s="302">
        <v>42470</v>
      </c>
      <c r="F179" s="182" t="s">
        <v>58</v>
      </c>
      <c r="G179" s="301" t="s">
        <v>19</v>
      </c>
      <c r="H179" s="303" t="s">
        <v>816</v>
      </c>
      <c r="I179" s="105" t="s">
        <v>815</v>
      </c>
      <c r="J179" s="105" t="s">
        <v>801</v>
      </c>
      <c r="K179" s="91" t="s">
        <v>814</v>
      </c>
      <c r="M179" s="2">
        <v>1</v>
      </c>
      <c r="P179" s="137">
        <v>1</v>
      </c>
    </row>
    <row r="180" spans="1:17" ht="45" x14ac:dyDescent="0.25">
      <c r="A180" s="17">
        <f t="shared" si="19"/>
        <v>155</v>
      </c>
      <c r="B180" s="18">
        <f t="shared" si="20"/>
        <v>6</v>
      </c>
      <c r="C180" s="103" t="s">
        <v>493</v>
      </c>
      <c r="D180" s="183" t="s">
        <v>494</v>
      </c>
      <c r="E180" s="304">
        <v>43024</v>
      </c>
      <c r="F180" s="305" t="s">
        <v>495</v>
      </c>
      <c r="G180" s="183" t="s">
        <v>19</v>
      </c>
      <c r="H180" s="303" t="s">
        <v>816</v>
      </c>
      <c r="I180" s="105" t="s">
        <v>815</v>
      </c>
      <c r="J180" s="105" t="s">
        <v>835</v>
      </c>
      <c r="K180" s="91" t="s">
        <v>814</v>
      </c>
      <c r="M180" s="2">
        <v>1</v>
      </c>
      <c r="P180" s="137">
        <v>1</v>
      </c>
    </row>
    <row r="181" spans="1:17" ht="41.1" customHeight="1" x14ac:dyDescent="0.25">
      <c r="A181" s="17">
        <f t="shared" si="19"/>
        <v>156</v>
      </c>
      <c r="B181" s="18">
        <f t="shared" si="20"/>
        <v>7</v>
      </c>
      <c r="C181" s="204" t="s">
        <v>918</v>
      </c>
      <c r="D181" s="295" t="s">
        <v>917</v>
      </c>
      <c r="E181" s="294">
        <v>43245</v>
      </c>
      <c r="F181" s="284" t="s">
        <v>899</v>
      </c>
      <c r="G181" s="295"/>
      <c r="H181" s="246" t="s">
        <v>816</v>
      </c>
      <c r="I181" s="246" t="s">
        <v>815</v>
      </c>
      <c r="J181" s="343" t="s">
        <v>835</v>
      </c>
      <c r="K181" s="203" t="s">
        <v>814</v>
      </c>
      <c r="M181" s="2">
        <v>1</v>
      </c>
      <c r="P181" s="137">
        <v>1</v>
      </c>
    </row>
    <row r="182" spans="1:17" s="7" customFormat="1" ht="36.950000000000003" customHeight="1" x14ac:dyDescent="0.25">
      <c r="A182" s="52" t="s">
        <v>496</v>
      </c>
      <c r="B182" s="53"/>
      <c r="C182" s="94" t="s">
        <v>497</v>
      </c>
      <c r="D182" s="53"/>
      <c r="E182" s="55"/>
      <c r="F182" s="56"/>
      <c r="G182" s="53"/>
      <c r="H182" s="75"/>
      <c r="I182" s="106"/>
      <c r="J182" s="106"/>
      <c r="K182" s="107"/>
      <c r="M182" s="14"/>
      <c r="O182" s="14"/>
      <c r="P182" s="118"/>
      <c r="Q182" s="159"/>
    </row>
    <row r="183" spans="1:17" ht="45" x14ac:dyDescent="0.25">
      <c r="A183" s="17">
        <f>A181+1</f>
        <v>157</v>
      </c>
      <c r="B183" s="18">
        <v>1</v>
      </c>
      <c r="C183" s="96" t="s">
        <v>507</v>
      </c>
      <c r="D183" s="18" t="s">
        <v>508</v>
      </c>
      <c r="E183" s="20">
        <v>41778</v>
      </c>
      <c r="F183" s="21" t="s">
        <v>39</v>
      </c>
      <c r="G183" s="18" t="s">
        <v>19</v>
      </c>
      <c r="H183" s="80" t="s">
        <v>816</v>
      </c>
      <c r="I183" s="22" t="s">
        <v>815</v>
      </c>
      <c r="J183" s="22" t="s">
        <v>801</v>
      </c>
      <c r="K183" s="19" t="s">
        <v>812</v>
      </c>
      <c r="M183" s="2">
        <v>1</v>
      </c>
      <c r="O183" s="2">
        <v>1</v>
      </c>
    </row>
    <row r="184" spans="1:17" s="318" customFormat="1" ht="45" customHeight="1" x14ac:dyDescent="0.25">
      <c r="A184" s="308">
        <f t="shared" ref="A184:A185" si="21">$A183+1</f>
        <v>158</v>
      </c>
      <c r="B184" s="301">
        <f t="shared" ref="B184:B185" si="22">$B183+1</f>
        <v>2</v>
      </c>
      <c r="C184" s="87" t="s">
        <v>523</v>
      </c>
      <c r="D184" s="301" t="s">
        <v>524</v>
      </c>
      <c r="E184" s="302">
        <v>41547</v>
      </c>
      <c r="F184" s="182" t="s">
        <v>147</v>
      </c>
      <c r="G184" s="301" t="s">
        <v>19</v>
      </c>
      <c r="H184" s="303" t="s">
        <v>816</v>
      </c>
      <c r="I184" s="105" t="s">
        <v>851</v>
      </c>
      <c r="J184" s="105" t="s">
        <v>801</v>
      </c>
      <c r="K184" s="91" t="s">
        <v>814</v>
      </c>
      <c r="M184" s="317">
        <v>1</v>
      </c>
      <c r="O184" s="317"/>
      <c r="P184" s="317">
        <v>1</v>
      </c>
      <c r="Q184" s="317"/>
    </row>
    <row r="185" spans="1:17" s="318" customFormat="1" ht="45" customHeight="1" x14ac:dyDescent="0.25">
      <c r="A185" s="308">
        <f t="shared" si="21"/>
        <v>159</v>
      </c>
      <c r="B185" s="301">
        <f t="shared" si="22"/>
        <v>3</v>
      </c>
      <c r="C185" s="87" t="s">
        <v>525</v>
      </c>
      <c r="D185" s="301" t="s">
        <v>526</v>
      </c>
      <c r="E185" s="302">
        <v>42009</v>
      </c>
      <c r="F185" s="182" t="s">
        <v>39</v>
      </c>
      <c r="G185" s="301" t="s">
        <v>19</v>
      </c>
      <c r="H185" s="303" t="s">
        <v>816</v>
      </c>
      <c r="I185" s="105" t="s">
        <v>815</v>
      </c>
      <c r="J185" s="105" t="s">
        <v>801</v>
      </c>
      <c r="K185" s="91" t="s">
        <v>814</v>
      </c>
      <c r="M185" s="317">
        <v>1</v>
      </c>
      <c r="O185" s="317"/>
      <c r="P185" s="317">
        <v>1</v>
      </c>
      <c r="Q185" s="317"/>
    </row>
    <row r="186" spans="1:17" s="7" customFormat="1" ht="36.950000000000003" customHeight="1" x14ac:dyDescent="0.25">
      <c r="A186" s="52" t="s">
        <v>528</v>
      </c>
      <c r="B186" s="53"/>
      <c r="C186" s="94" t="s">
        <v>529</v>
      </c>
      <c r="D186" s="53"/>
      <c r="E186" s="55"/>
      <c r="F186" s="56"/>
      <c r="G186" s="53"/>
      <c r="H186" s="75"/>
      <c r="I186" s="78"/>
      <c r="J186" s="78"/>
      <c r="K186" s="54"/>
      <c r="M186" s="14"/>
      <c r="O186" s="14"/>
      <c r="P186" s="118"/>
      <c r="Q186" s="159"/>
    </row>
    <row r="187" spans="1:17" ht="45" customHeight="1" x14ac:dyDescent="0.25">
      <c r="A187" s="17">
        <f>A185+1</f>
        <v>160</v>
      </c>
      <c r="B187" s="18">
        <v>1</v>
      </c>
      <c r="C187" s="96" t="s">
        <v>548</v>
      </c>
      <c r="D187" s="18" t="s">
        <v>549</v>
      </c>
      <c r="E187" s="20">
        <v>41705</v>
      </c>
      <c r="F187" s="21" t="s">
        <v>39</v>
      </c>
      <c r="G187" s="18" t="s">
        <v>19</v>
      </c>
      <c r="H187" s="80" t="s">
        <v>816</v>
      </c>
      <c r="I187" s="22" t="s">
        <v>815</v>
      </c>
      <c r="J187" s="22" t="s">
        <v>801</v>
      </c>
      <c r="K187" s="19" t="s">
        <v>812</v>
      </c>
      <c r="M187" s="2">
        <v>1</v>
      </c>
      <c r="O187" s="2">
        <v>1</v>
      </c>
    </row>
    <row r="188" spans="1:17" ht="60" x14ac:dyDescent="0.25">
      <c r="A188" s="17">
        <f>A187+1</f>
        <v>161</v>
      </c>
      <c r="B188" s="18">
        <f>B187+1</f>
        <v>2</v>
      </c>
      <c r="C188" s="96" t="s">
        <v>550</v>
      </c>
      <c r="D188" s="22" t="s">
        <v>551</v>
      </c>
      <c r="E188" s="23" t="s">
        <v>552</v>
      </c>
      <c r="F188" s="21" t="s">
        <v>789</v>
      </c>
      <c r="G188" s="18" t="s">
        <v>19</v>
      </c>
      <c r="H188" s="80" t="s">
        <v>816</v>
      </c>
      <c r="I188" s="22" t="s">
        <v>815</v>
      </c>
      <c r="J188" s="22" t="s">
        <v>801</v>
      </c>
      <c r="K188" s="19" t="s">
        <v>812</v>
      </c>
      <c r="M188" s="2">
        <v>1</v>
      </c>
      <c r="O188" s="2">
        <v>1</v>
      </c>
    </row>
    <row r="189" spans="1:17" ht="45" customHeight="1" x14ac:dyDescent="0.25">
      <c r="A189" s="17">
        <f t="shared" ref="A189:A191" si="23">A188+1</f>
        <v>162</v>
      </c>
      <c r="B189" s="18">
        <f t="shared" ref="B189:B191" si="24">B188+1</f>
        <v>3</v>
      </c>
      <c r="C189" s="96" t="s">
        <v>555</v>
      </c>
      <c r="D189" s="18" t="s">
        <v>556</v>
      </c>
      <c r="E189" s="20">
        <v>41705</v>
      </c>
      <c r="F189" s="21" t="s">
        <v>39</v>
      </c>
      <c r="G189" s="18" t="s">
        <v>19</v>
      </c>
      <c r="H189" s="80" t="s">
        <v>816</v>
      </c>
      <c r="I189" s="22" t="s">
        <v>815</v>
      </c>
      <c r="J189" s="22" t="s">
        <v>801</v>
      </c>
      <c r="K189" s="19" t="s">
        <v>812</v>
      </c>
      <c r="M189" s="2">
        <v>1</v>
      </c>
      <c r="O189" s="2">
        <v>1</v>
      </c>
    </row>
    <row r="190" spans="1:17" ht="45" customHeight="1" x14ac:dyDescent="0.25">
      <c r="A190" s="17">
        <f t="shared" si="23"/>
        <v>163</v>
      </c>
      <c r="B190" s="18">
        <f t="shared" si="24"/>
        <v>4</v>
      </c>
      <c r="C190" s="96" t="s">
        <v>564</v>
      </c>
      <c r="D190" s="18" t="s">
        <v>565</v>
      </c>
      <c r="E190" s="20">
        <v>41705</v>
      </c>
      <c r="F190" s="21" t="s">
        <v>39</v>
      </c>
      <c r="G190" s="18" t="s">
        <v>19</v>
      </c>
      <c r="H190" s="80" t="s">
        <v>816</v>
      </c>
      <c r="I190" s="22" t="s">
        <v>815</v>
      </c>
      <c r="J190" s="22" t="s">
        <v>801</v>
      </c>
      <c r="K190" s="19" t="s">
        <v>812</v>
      </c>
      <c r="M190" s="2">
        <v>1</v>
      </c>
      <c r="O190" s="2">
        <v>1</v>
      </c>
    </row>
    <row r="191" spans="1:17" ht="45" x14ac:dyDescent="0.25">
      <c r="A191" s="17">
        <f t="shared" si="23"/>
        <v>164</v>
      </c>
      <c r="B191" s="18">
        <f t="shared" si="24"/>
        <v>5</v>
      </c>
      <c r="C191" s="97" t="s">
        <v>568</v>
      </c>
      <c r="D191" s="47" t="s">
        <v>569</v>
      </c>
      <c r="E191" s="48">
        <v>42838</v>
      </c>
      <c r="F191" s="49" t="s">
        <v>58</v>
      </c>
      <c r="G191" s="47" t="s">
        <v>19</v>
      </c>
      <c r="H191" s="80" t="s">
        <v>816</v>
      </c>
      <c r="I191" s="22" t="s">
        <v>815</v>
      </c>
      <c r="J191" s="22" t="s">
        <v>841</v>
      </c>
      <c r="K191" s="19" t="s">
        <v>812</v>
      </c>
      <c r="M191" s="2">
        <v>1</v>
      </c>
      <c r="O191" s="2">
        <v>1</v>
      </c>
    </row>
    <row r="192" spans="1:17" s="7" customFormat="1" ht="36.950000000000003" customHeight="1" x14ac:dyDescent="0.25">
      <c r="A192" s="52" t="s">
        <v>570</v>
      </c>
      <c r="B192" s="53"/>
      <c r="C192" s="94" t="s">
        <v>571</v>
      </c>
      <c r="D192" s="53"/>
      <c r="E192" s="55"/>
      <c r="F192" s="56"/>
      <c r="G192" s="53"/>
      <c r="H192" s="75"/>
      <c r="I192" s="78"/>
      <c r="J192" s="78"/>
      <c r="K192" s="54"/>
      <c r="M192" s="14"/>
      <c r="O192" s="14"/>
      <c r="P192" s="118"/>
      <c r="Q192" s="159"/>
    </row>
    <row r="193" spans="1:17" s="2" customFormat="1" ht="45" x14ac:dyDescent="0.25">
      <c r="A193" s="17">
        <f>A191+1</f>
        <v>165</v>
      </c>
      <c r="B193" s="18">
        <v>1</v>
      </c>
      <c r="C193" s="96" t="s">
        <v>582</v>
      </c>
      <c r="D193" s="18" t="s">
        <v>583</v>
      </c>
      <c r="E193" s="20">
        <v>41705</v>
      </c>
      <c r="F193" s="21" t="s">
        <v>39</v>
      </c>
      <c r="G193" s="18" t="s">
        <v>19</v>
      </c>
      <c r="H193" s="80" t="s">
        <v>816</v>
      </c>
      <c r="I193" s="22" t="s">
        <v>850</v>
      </c>
      <c r="J193" s="22" t="s">
        <v>801</v>
      </c>
      <c r="K193" s="19" t="s">
        <v>812</v>
      </c>
      <c r="L193" s="1"/>
      <c r="M193" s="2">
        <v>1</v>
      </c>
      <c r="O193" s="2">
        <v>1</v>
      </c>
      <c r="P193" s="137"/>
    </row>
    <row r="194" spans="1:17" s="2" customFormat="1" ht="60" x14ac:dyDescent="0.25">
      <c r="A194" s="17">
        <f t="shared" ref="A194:A198" si="25">A193+1</f>
        <v>166</v>
      </c>
      <c r="B194" s="18">
        <f t="shared" ref="B194:B198" si="26">B193+1</f>
        <v>2</v>
      </c>
      <c r="C194" s="96" t="s">
        <v>599</v>
      </c>
      <c r="D194" s="18" t="s">
        <v>600</v>
      </c>
      <c r="E194" s="20">
        <v>42009</v>
      </c>
      <c r="F194" s="21" t="s">
        <v>926</v>
      </c>
      <c r="G194" s="18" t="s">
        <v>19</v>
      </c>
      <c r="H194" s="80" t="s">
        <v>960</v>
      </c>
      <c r="I194" s="22" t="s">
        <v>850</v>
      </c>
      <c r="J194" s="22" t="s">
        <v>801</v>
      </c>
      <c r="K194" s="19" t="s">
        <v>812</v>
      </c>
      <c r="L194" s="1"/>
      <c r="M194" s="2">
        <v>1</v>
      </c>
      <c r="O194" s="2">
        <v>1</v>
      </c>
      <c r="P194" s="137"/>
    </row>
    <row r="195" spans="1:17" s="2" customFormat="1" ht="45" x14ac:dyDescent="0.25">
      <c r="A195" s="17">
        <f t="shared" si="25"/>
        <v>167</v>
      </c>
      <c r="B195" s="18">
        <f t="shared" si="26"/>
        <v>3</v>
      </c>
      <c r="C195" s="96" t="s">
        <v>597</v>
      </c>
      <c r="D195" s="18" t="s">
        <v>598</v>
      </c>
      <c r="E195" s="20">
        <v>41944</v>
      </c>
      <c r="F195" s="21" t="s">
        <v>39</v>
      </c>
      <c r="G195" s="18" t="s">
        <v>19</v>
      </c>
      <c r="H195" s="80" t="s">
        <v>816</v>
      </c>
      <c r="I195" s="22" t="s">
        <v>815</v>
      </c>
      <c r="J195" s="80" t="s">
        <v>842</v>
      </c>
      <c r="K195" s="19" t="s">
        <v>812</v>
      </c>
      <c r="L195" s="1"/>
      <c r="M195" s="2">
        <v>1</v>
      </c>
      <c r="O195" s="2">
        <v>1</v>
      </c>
      <c r="P195" s="137"/>
    </row>
    <row r="196" spans="1:17" s="2" customFormat="1" ht="45" x14ac:dyDescent="0.25">
      <c r="A196" s="17">
        <f t="shared" si="25"/>
        <v>168</v>
      </c>
      <c r="B196" s="18">
        <f t="shared" si="26"/>
        <v>4</v>
      </c>
      <c r="C196" s="96" t="s">
        <v>604</v>
      </c>
      <c r="D196" s="18" t="s">
        <v>605</v>
      </c>
      <c r="E196" s="20">
        <v>41944</v>
      </c>
      <c r="F196" s="21" t="s">
        <v>39</v>
      </c>
      <c r="G196" s="18" t="s">
        <v>19</v>
      </c>
      <c r="H196" s="80" t="s">
        <v>816</v>
      </c>
      <c r="I196" s="22" t="s">
        <v>815</v>
      </c>
      <c r="J196" s="80" t="s">
        <v>843</v>
      </c>
      <c r="K196" s="19" t="s">
        <v>812</v>
      </c>
      <c r="L196" s="1"/>
      <c r="M196" s="2">
        <v>1</v>
      </c>
      <c r="O196" s="2">
        <v>1</v>
      </c>
      <c r="P196" s="137"/>
    </row>
    <row r="197" spans="1:17" s="2" customFormat="1" ht="45" x14ac:dyDescent="0.25">
      <c r="A197" s="17">
        <f t="shared" si="25"/>
        <v>169</v>
      </c>
      <c r="B197" s="18">
        <f t="shared" si="26"/>
        <v>5</v>
      </c>
      <c r="C197" s="96" t="s">
        <v>606</v>
      </c>
      <c r="D197" s="18" t="s">
        <v>607</v>
      </c>
      <c r="E197" s="20">
        <v>42334</v>
      </c>
      <c r="F197" s="21" t="s">
        <v>39</v>
      </c>
      <c r="G197" s="18" t="s">
        <v>19</v>
      </c>
      <c r="H197" s="80" t="s">
        <v>816</v>
      </c>
      <c r="I197" s="22" t="s">
        <v>815</v>
      </c>
      <c r="J197" s="22" t="s">
        <v>801</v>
      </c>
      <c r="K197" s="19" t="s">
        <v>812</v>
      </c>
      <c r="L197" s="1"/>
      <c r="M197" s="2">
        <v>1</v>
      </c>
      <c r="O197" s="2">
        <v>1</v>
      </c>
      <c r="P197" s="137"/>
    </row>
    <row r="198" spans="1:17" s="2" customFormat="1" ht="45" x14ac:dyDescent="0.25">
      <c r="A198" s="17">
        <f t="shared" si="25"/>
        <v>170</v>
      </c>
      <c r="B198" s="18">
        <f t="shared" si="26"/>
        <v>6</v>
      </c>
      <c r="C198" s="96" t="s">
        <v>308</v>
      </c>
      <c r="D198" s="18" t="s">
        <v>608</v>
      </c>
      <c r="E198" s="20">
        <v>42314</v>
      </c>
      <c r="F198" s="21" t="s">
        <v>39</v>
      </c>
      <c r="G198" s="18" t="s">
        <v>19</v>
      </c>
      <c r="H198" s="80" t="s">
        <v>816</v>
      </c>
      <c r="I198" s="22" t="s">
        <v>815</v>
      </c>
      <c r="J198" s="80" t="s">
        <v>842</v>
      </c>
      <c r="K198" s="19" t="s">
        <v>812</v>
      </c>
      <c r="L198" s="1"/>
      <c r="M198" s="2">
        <v>1</v>
      </c>
      <c r="O198" s="2">
        <v>1</v>
      </c>
      <c r="P198" s="137"/>
    </row>
    <row r="199" spans="1:17" s="7" customFormat="1" ht="36.950000000000003" customHeight="1" x14ac:dyDescent="0.25">
      <c r="A199" s="52" t="s">
        <v>624</v>
      </c>
      <c r="B199" s="53"/>
      <c r="C199" s="94" t="s">
        <v>625</v>
      </c>
      <c r="D199" s="53"/>
      <c r="E199" s="55"/>
      <c r="F199" s="56"/>
      <c r="G199" s="53"/>
      <c r="H199" s="75"/>
      <c r="I199" s="78"/>
      <c r="J199" s="78"/>
      <c r="K199" s="54"/>
      <c r="M199" s="14"/>
      <c r="O199" s="14"/>
      <c r="P199" s="118"/>
      <c r="Q199" s="159"/>
    </row>
    <row r="200" spans="1:17" ht="45" x14ac:dyDescent="0.25">
      <c r="A200" s="17">
        <f>A198+1</f>
        <v>171</v>
      </c>
      <c r="B200" s="18">
        <v>1</v>
      </c>
      <c r="C200" s="96" t="s">
        <v>640</v>
      </c>
      <c r="D200" s="18" t="s">
        <v>641</v>
      </c>
      <c r="E200" s="20">
        <v>41715</v>
      </c>
      <c r="F200" s="21" t="s">
        <v>39</v>
      </c>
      <c r="G200" s="18" t="s">
        <v>19</v>
      </c>
      <c r="H200" s="80" t="s">
        <v>830</v>
      </c>
      <c r="I200" s="22" t="s">
        <v>850</v>
      </c>
      <c r="J200" s="22" t="s">
        <v>801</v>
      </c>
      <c r="K200" s="19" t="s">
        <v>812</v>
      </c>
      <c r="M200" s="2">
        <v>1</v>
      </c>
      <c r="O200" s="2">
        <v>1</v>
      </c>
    </row>
    <row r="201" spans="1:17" ht="45" x14ac:dyDescent="0.25">
      <c r="A201" s="17">
        <f>A200+1</f>
        <v>172</v>
      </c>
      <c r="B201" s="18">
        <f>B200+1</f>
        <v>2</v>
      </c>
      <c r="C201" s="96" t="s">
        <v>647</v>
      </c>
      <c r="D201" s="18" t="s">
        <v>648</v>
      </c>
      <c r="E201" s="20">
        <v>41684</v>
      </c>
      <c r="F201" s="21" t="s">
        <v>39</v>
      </c>
      <c r="G201" s="18" t="s">
        <v>19</v>
      </c>
      <c r="H201" s="80" t="s">
        <v>816</v>
      </c>
      <c r="I201" s="22" t="s">
        <v>815</v>
      </c>
      <c r="J201" s="22" t="s">
        <v>801</v>
      </c>
      <c r="K201" s="19" t="s">
        <v>812</v>
      </c>
      <c r="M201" s="2">
        <v>1</v>
      </c>
      <c r="O201" s="2">
        <v>1</v>
      </c>
    </row>
    <row r="202" spans="1:17" ht="45" x14ac:dyDescent="0.25">
      <c r="A202" s="17">
        <f t="shared" ref="A202:A207" si="27">A201+1</f>
        <v>173</v>
      </c>
      <c r="B202" s="18">
        <f t="shared" ref="B202:B207" si="28">B201+1</f>
        <v>3</v>
      </c>
      <c r="C202" s="96" t="s">
        <v>649</v>
      </c>
      <c r="D202" s="18" t="s">
        <v>650</v>
      </c>
      <c r="E202" s="20">
        <v>41684</v>
      </c>
      <c r="F202" s="21" t="s">
        <v>39</v>
      </c>
      <c r="G202" s="18" t="s">
        <v>19</v>
      </c>
      <c r="H202" s="80" t="s">
        <v>816</v>
      </c>
      <c r="I202" s="22" t="s">
        <v>815</v>
      </c>
      <c r="J202" s="22" t="s">
        <v>801</v>
      </c>
      <c r="K202" s="19" t="s">
        <v>812</v>
      </c>
      <c r="M202" s="2">
        <v>1</v>
      </c>
      <c r="O202" s="2">
        <v>1</v>
      </c>
    </row>
    <row r="203" spans="1:17" ht="45" x14ac:dyDescent="0.25">
      <c r="A203" s="17">
        <f t="shared" si="27"/>
        <v>174</v>
      </c>
      <c r="B203" s="18">
        <f t="shared" si="28"/>
        <v>4</v>
      </c>
      <c r="C203" s="96" t="s">
        <v>653</v>
      </c>
      <c r="D203" s="18" t="s">
        <v>654</v>
      </c>
      <c r="E203" s="20">
        <v>41684</v>
      </c>
      <c r="F203" s="21" t="s">
        <v>39</v>
      </c>
      <c r="G203" s="18" t="s">
        <v>19</v>
      </c>
      <c r="H203" s="80" t="s">
        <v>816</v>
      </c>
      <c r="I203" s="22" t="s">
        <v>815</v>
      </c>
      <c r="J203" s="22" t="s">
        <v>801</v>
      </c>
      <c r="K203" s="19" t="s">
        <v>812</v>
      </c>
      <c r="M203" s="2">
        <v>1</v>
      </c>
      <c r="O203" s="2">
        <v>1</v>
      </c>
    </row>
    <row r="204" spans="1:17" ht="45" x14ac:dyDescent="0.25">
      <c r="A204" s="17">
        <f t="shared" si="27"/>
        <v>175</v>
      </c>
      <c r="B204" s="18">
        <f t="shared" si="28"/>
        <v>5</v>
      </c>
      <c r="C204" s="96" t="s">
        <v>657</v>
      </c>
      <c r="D204" s="18" t="s">
        <v>658</v>
      </c>
      <c r="E204" s="20">
        <v>41853</v>
      </c>
      <c r="F204" s="21" t="s">
        <v>39</v>
      </c>
      <c r="G204" s="18" t="s">
        <v>19</v>
      </c>
      <c r="H204" s="80" t="s">
        <v>816</v>
      </c>
      <c r="I204" s="22" t="s">
        <v>851</v>
      </c>
      <c r="J204" s="22" t="s">
        <v>801</v>
      </c>
      <c r="K204" s="19" t="s">
        <v>812</v>
      </c>
      <c r="M204" s="2">
        <v>1</v>
      </c>
      <c r="O204" s="2">
        <v>1</v>
      </c>
    </row>
    <row r="205" spans="1:17" ht="45" x14ac:dyDescent="0.25">
      <c r="A205" s="17">
        <f t="shared" si="27"/>
        <v>176</v>
      </c>
      <c r="B205" s="18">
        <f t="shared" si="28"/>
        <v>6</v>
      </c>
      <c r="C205" s="96" t="s">
        <v>659</v>
      </c>
      <c r="D205" s="18" t="s">
        <v>660</v>
      </c>
      <c r="E205" s="20">
        <v>42258</v>
      </c>
      <c r="F205" s="21" t="s">
        <v>39</v>
      </c>
      <c r="G205" s="18" t="s">
        <v>19</v>
      </c>
      <c r="H205" s="80" t="s">
        <v>816</v>
      </c>
      <c r="I205" s="22" t="s">
        <v>815</v>
      </c>
      <c r="J205" s="80" t="s">
        <v>842</v>
      </c>
      <c r="K205" s="19" t="s">
        <v>812</v>
      </c>
      <c r="M205" s="2">
        <v>1</v>
      </c>
      <c r="O205" s="2">
        <v>1</v>
      </c>
    </row>
    <row r="206" spans="1:17" s="318" customFormat="1" ht="45" x14ac:dyDescent="0.25">
      <c r="A206" s="308">
        <f t="shared" si="27"/>
        <v>177</v>
      </c>
      <c r="B206" s="301">
        <f t="shared" si="28"/>
        <v>7</v>
      </c>
      <c r="C206" s="87" t="s">
        <v>661</v>
      </c>
      <c r="D206" s="301" t="s">
        <v>662</v>
      </c>
      <c r="E206" s="302">
        <v>42360</v>
      </c>
      <c r="F206" s="182" t="s">
        <v>39</v>
      </c>
      <c r="G206" s="301" t="s">
        <v>19</v>
      </c>
      <c r="H206" s="303" t="s">
        <v>816</v>
      </c>
      <c r="I206" s="105" t="s">
        <v>815</v>
      </c>
      <c r="J206" s="303" t="s">
        <v>842</v>
      </c>
      <c r="K206" s="91" t="s">
        <v>814</v>
      </c>
      <c r="M206" s="317">
        <v>1</v>
      </c>
      <c r="O206" s="317"/>
      <c r="P206" s="317">
        <v>1</v>
      </c>
      <c r="Q206" s="317"/>
    </row>
    <row r="207" spans="1:17" s="318" customFormat="1" ht="45" x14ac:dyDescent="0.25">
      <c r="A207" s="308">
        <f t="shared" si="27"/>
        <v>178</v>
      </c>
      <c r="B207" s="301">
        <f t="shared" si="28"/>
        <v>8</v>
      </c>
      <c r="C207" s="103" t="s">
        <v>663</v>
      </c>
      <c r="D207" s="183" t="s">
        <v>664</v>
      </c>
      <c r="E207" s="304">
        <v>42702</v>
      </c>
      <c r="F207" s="305" t="s">
        <v>58</v>
      </c>
      <c r="G207" s="183" t="s">
        <v>19</v>
      </c>
      <c r="H207" s="303" t="s">
        <v>816</v>
      </c>
      <c r="I207" s="142" t="s">
        <v>815</v>
      </c>
      <c r="J207" s="142" t="s">
        <v>842</v>
      </c>
      <c r="K207" s="104" t="s">
        <v>814</v>
      </c>
      <c r="M207" s="317">
        <v>1</v>
      </c>
      <c r="O207" s="317"/>
      <c r="P207" s="317">
        <v>1</v>
      </c>
      <c r="Q207" s="317"/>
    </row>
    <row r="208" spans="1:17" s="7" customFormat="1" ht="36.950000000000003" customHeight="1" x14ac:dyDescent="0.25">
      <c r="A208" s="52" t="s">
        <v>665</v>
      </c>
      <c r="B208" s="53"/>
      <c r="C208" s="94" t="s">
        <v>666</v>
      </c>
      <c r="D208" s="53"/>
      <c r="E208" s="55"/>
      <c r="F208" s="56"/>
      <c r="G208" s="53"/>
      <c r="H208" s="75"/>
      <c r="I208" s="78"/>
      <c r="J208" s="78"/>
      <c r="K208" s="54"/>
      <c r="M208" s="14"/>
      <c r="O208" s="14"/>
      <c r="P208" s="118"/>
      <c r="Q208" s="159"/>
    </row>
    <row r="209" spans="1:17" ht="45" x14ac:dyDescent="0.25">
      <c r="A209" s="17">
        <f>A207+1</f>
        <v>179</v>
      </c>
      <c r="B209" s="18">
        <v>1</v>
      </c>
      <c r="C209" s="96" t="s">
        <v>678</v>
      </c>
      <c r="D209" s="18" t="s">
        <v>679</v>
      </c>
      <c r="E209" s="20">
        <v>41705</v>
      </c>
      <c r="F209" s="21" t="s">
        <v>39</v>
      </c>
      <c r="G209" s="18" t="s">
        <v>19</v>
      </c>
      <c r="H209" s="80" t="s">
        <v>818</v>
      </c>
      <c r="I209" s="22" t="s">
        <v>815</v>
      </c>
      <c r="J209" s="22" t="s">
        <v>801</v>
      </c>
      <c r="K209" s="19" t="s">
        <v>812</v>
      </c>
      <c r="M209" s="2">
        <v>1</v>
      </c>
      <c r="O209" s="2">
        <v>1</v>
      </c>
    </row>
    <row r="210" spans="1:17" ht="45" x14ac:dyDescent="0.25">
      <c r="A210" s="17">
        <f>A209+1</f>
        <v>180</v>
      </c>
      <c r="B210" s="18">
        <f>B209+1</f>
        <v>2</v>
      </c>
      <c r="C210" s="96" t="s">
        <v>674</v>
      </c>
      <c r="D210" s="18" t="s">
        <v>675</v>
      </c>
      <c r="E210" s="20">
        <v>41778</v>
      </c>
      <c r="F210" s="21" t="s">
        <v>39</v>
      </c>
      <c r="G210" s="18" t="s">
        <v>19</v>
      </c>
      <c r="H210" s="80" t="s">
        <v>816</v>
      </c>
      <c r="I210" s="22" t="s">
        <v>815</v>
      </c>
      <c r="J210" s="22" t="s">
        <v>801</v>
      </c>
      <c r="K210" s="19" t="s">
        <v>812</v>
      </c>
      <c r="M210" s="2">
        <v>1</v>
      </c>
      <c r="O210" s="2">
        <v>1</v>
      </c>
    </row>
    <row r="211" spans="1:17" ht="45" x14ac:dyDescent="0.25">
      <c r="A211" s="17">
        <f t="shared" ref="A211:A213" si="29">A210+1</f>
        <v>181</v>
      </c>
      <c r="B211" s="18">
        <f t="shared" ref="B211:B213" si="30">B210+1</f>
        <v>3</v>
      </c>
      <c r="C211" s="96" t="s">
        <v>676</v>
      </c>
      <c r="D211" s="18" t="s">
        <v>677</v>
      </c>
      <c r="E211" s="20">
        <v>41705</v>
      </c>
      <c r="F211" s="21" t="s">
        <v>39</v>
      </c>
      <c r="G211" s="18" t="s">
        <v>19</v>
      </c>
      <c r="H211" s="80" t="s">
        <v>816</v>
      </c>
      <c r="I211" s="22" t="s">
        <v>815</v>
      </c>
      <c r="J211" s="80" t="s">
        <v>842</v>
      </c>
      <c r="K211" s="19" t="s">
        <v>812</v>
      </c>
      <c r="M211" s="2">
        <v>1</v>
      </c>
      <c r="O211" s="2">
        <v>1</v>
      </c>
    </row>
    <row r="212" spans="1:17" ht="45" x14ac:dyDescent="0.25">
      <c r="A212" s="17">
        <f t="shared" si="29"/>
        <v>182</v>
      </c>
      <c r="B212" s="18">
        <f t="shared" si="30"/>
        <v>4</v>
      </c>
      <c r="C212" s="96" t="s">
        <v>683</v>
      </c>
      <c r="D212" s="18" t="s">
        <v>684</v>
      </c>
      <c r="E212" s="20">
        <v>41705</v>
      </c>
      <c r="F212" s="21" t="s">
        <v>39</v>
      </c>
      <c r="G212" s="18" t="s">
        <v>19</v>
      </c>
      <c r="H212" s="80" t="s">
        <v>816</v>
      </c>
      <c r="I212" s="22" t="s">
        <v>815</v>
      </c>
      <c r="J212" s="22" t="s">
        <v>801</v>
      </c>
      <c r="K212" s="19" t="s">
        <v>812</v>
      </c>
      <c r="M212" s="2">
        <v>1</v>
      </c>
      <c r="O212" s="2">
        <v>1</v>
      </c>
    </row>
    <row r="213" spans="1:17" s="318" customFormat="1" ht="45" x14ac:dyDescent="0.25">
      <c r="A213" s="308">
        <f t="shared" si="29"/>
        <v>183</v>
      </c>
      <c r="B213" s="301">
        <f t="shared" si="30"/>
        <v>5</v>
      </c>
      <c r="C213" s="103" t="s">
        <v>685</v>
      </c>
      <c r="D213" s="183" t="s">
        <v>686</v>
      </c>
      <c r="E213" s="304">
        <v>42542</v>
      </c>
      <c r="F213" s="305" t="s">
        <v>58</v>
      </c>
      <c r="G213" s="183" t="s">
        <v>19</v>
      </c>
      <c r="H213" s="303" t="s">
        <v>816</v>
      </c>
      <c r="I213" s="142" t="s">
        <v>850</v>
      </c>
      <c r="J213" s="142" t="s">
        <v>801</v>
      </c>
      <c r="K213" s="104" t="s">
        <v>814</v>
      </c>
      <c r="M213" s="317">
        <v>1</v>
      </c>
      <c r="O213" s="317"/>
      <c r="P213" s="317">
        <v>1</v>
      </c>
      <c r="Q213" s="317"/>
    </row>
    <row r="214" spans="1:17" s="7" customFormat="1" ht="36.950000000000003" customHeight="1" x14ac:dyDescent="0.25">
      <c r="A214" s="52" t="s">
        <v>691</v>
      </c>
      <c r="B214" s="53"/>
      <c r="C214" s="94" t="s">
        <v>692</v>
      </c>
      <c r="D214" s="53"/>
      <c r="E214" s="55"/>
      <c r="F214" s="56"/>
      <c r="G214" s="53"/>
      <c r="H214" s="75"/>
      <c r="I214" s="78"/>
      <c r="J214" s="78"/>
      <c r="K214" s="54"/>
      <c r="M214" s="14"/>
      <c r="O214" s="14"/>
      <c r="P214" s="118"/>
      <c r="Q214" s="159"/>
    </row>
    <row r="215" spans="1:17" ht="48" customHeight="1" x14ac:dyDescent="0.25">
      <c r="A215" s="17">
        <f>A213+1</f>
        <v>184</v>
      </c>
      <c r="B215" s="18">
        <v>1</v>
      </c>
      <c r="C215" s="96" t="s">
        <v>696</v>
      </c>
      <c r="D215" s="18" t="s">
        <v>697</v>
      </c>
      <c r="E215" s="20">
        <v>41715</v>
      </c>
      <c r="F215" s="21" t="s">
        <v>39</v>
      </c>
      <c r="G215" s="18" t="s">
        <v>19</v>
      </c>
      <c r="H215" s="80" t="s">
        <v>816</v>
      </c>
      <c r="I215" s="22" t="s">
        <v>815</v>
      </c>
      <c r="J215" s="22" t="s">
        <v>801</v>
      </c>
      <c r="K215" s="19" t="s">
        <v>812</v>
      </c>
      <c r="M215" s="2">
        <v>1</v>
      </c>
      <c r="O215" s="2">
        <v>1</v>
      </c>
    </row>
    <row r="216" spans="1:17" ht="48" customHeight="1" x14ac:dyDescent="0.25">
      <c r="A216" s="17">
        <f>A215+1</f>
        <v>185</v>
      </c>
      <c r="B216" s="18">
        <f>B215+1</f>
        <v>2</v>
      </c>
      <c r="C216" s="96" t="s">
        <v>698</v>
      </c>
      <c r="D216" s="18" t="s">
        <v>699</v>
      </c>
      <c r="E216" s="20">
        <v>41715</v>
      </c>
      <c r="F216" s="21" t="s">
        <v>39</v>
      </c>
      <c r="G216" s="18" t="s">
        <v>19</v>
      </c>
      <c r="H216" s="80" t="s">
        <v>816</v>
      </c>
      <c r="I216" s="22" t="s">
        <v>815</v>
      </c>
      <c r="J216" s="22" t="s">
        <v>801</v>
      </c>
      <c r="K216" s="19" t="s">
        <v>812</v>
      </c>
      <c r="M216" s="2">
        <v>1</v>
      </c>
      <c r="O216" s="2">
        <v>1</v>
      </c>
    </row>
    <row r="217" spans="1:17" ht="48" customHeight="1" x14ac:dyDescent="0.25">
      <c r="A217" s="17">
        <f t="shared" ref="A217:A219" si="31">A216+1</f>
        <v>186</v>
      </c>
      <c r="B217" s="18">
        <f t="shared" ref="B217:B219" si="32">B216+1</f>
        <v>3</v>
      </c>
      <c r="C217" s="96" t="s">
        <v>700</v>
      </c>
      <c r="D217" s="18" t="s">
        <v>701</v>
      </c>
      <c r="E217" s="20">
        <v>41778</v>
      </c>
      <c r="F217" s="21" t="s">
        <v>39</v>
      </c>
      <c r="G217" s="18" t="s">
        <v>19</v>
      </c>
      <c r="H217" s="80" t="s">
        <v>816</v>
      </c>
      <c r="I217" s="22" t="s">
        <v>815</v>
      </c>
      <c r="J217" s="22" t="s">
        <v>801</v>
      </c>
      <c r="K217" s="19" t="s">
        <v>812</v>
      </c>
      <c r="M217" s="2">
        <v>1</v>
      </c>
      <c r="O217" s="2">
        <v>1</v>
      </c>
    </row>
    <row r="218" spans="1:17" ht="48" customHeight="1" x14ac:dyDescent="0.25">
      <c r="A218" s="17">
        <f t="shared" si="31"/>
        <v>187</v>
      </c>
      <c r="B218" s="18">
        <f t="shared" si="32"/>
        <v>4</v>
      </c>
      <c r="C218" s="97" t="s">
        <v>702</v>
      </c>
      <c r="D218" s="47" t="s">
        <v>703</v>
      </c>
      <c r="E218" s="48">
        <v>41778</v>
      </c>
      <c r="F218" s="49" t="s">
        <v>39</v>
      </c>
      <c r="G218" s="47" t="s">
        <v>19</v>
      </c>
      <c r="H218" s="80" t="s">
        <v>816</v>
      </c>
      <c r="I218" s="88" t="s">
        <v>815</v>
      </c>
      <c r="J218" s="88" t="s">
        <v>801</v>
      </c>
      <c r="K218" s="50" t="s">
        <v>812</v>
      </c>
      <c r="M218" s="2">
        <v>1</v>
      </c>
      <c r="O218" s="2">
        <v>1</v>
      </c>
    </row>
    <row r="219" spans="1:17" ht="48.95" customHeight="1" x14ac:dyDescent="0.25">
      <c r="A219" s="17">
        <f t="shared" si="31"/>
        <v>188</v>
      </c>
      <c r="B219" s="18">
        <f t="shared" si="32"/>
        <v>5</v>
      </c>
      <c r="C219" s="96" t="s">
        <v>101</v>
      </c>
      <c r="D219" s="18" t="s">
        <v>102</v>
      </c>
      <c r="E219" s="20">
        <v>41715</v>
      </c>
      <c r="F219" s="21" t="s">
        <v>39</v>
      </c>
      <c r="G219" s="18" t="s">
        <v>19</v>
      </c>
      <c r="H219" s="80" t="s">
        <v>816</v>
      </c>
      <c r="I219" s="90" t="s">
        <v>815</v>
      </c>
      <c r="J219" s="90" t="s">
        <v>801</v>
      </c>
      <c r="K219" s="19" t="s">
        <v>812</v>
      </c>
      <c r="M219" s="2">
        <v>1</v>
      </c>
      <c r="O219" s="2">
        <v>1</v>
      </c>
    </row>
    <row r="220" spans="1:17" s="7" customFormat="1" ht="36.950000000000003" customHeight="1" x14ac:dyDescent="0.25">
      <c r="A220" s="52" t="s">
        <v>704</v>
      </c>
      <c r="B220" s="53"/>
      <c r="C220" s="94" t="s">
        <v>705</v>
      </c>
      <c r="D220" s="53"/>
      <c r="E220" s="55"/>
      <c r="F220" s="56"/>
      <c r="G220" s="53"/>
      <c r="H220" s="75"/>
      <c r="I220" s="78"/>
      <c r="J220" s="78"/>
      <c r="K220" s="54"/>
      <c r="M220" s="14"/>
      <c r="O220" s="14"/>
      <c r="P220" s="118"/>
      <c r="Q220" s="159"/>
    </row>
    <row r="221" spans="1:17" ht="45" x14ac:dyDescent="0.25">
      <c r="A221" s="29">
        <f>$A219+1</f>
        <v>189</v>
      </c>
      <c r="B221" s="30">
        <v>1</v>
      </c>
      <c r="C221" s="95" t="s">
        <v>706</v>
      </c>
      <c r="D221" s="30" t="s">
        <v>707</v>
      </c>
      <c r="E221" s="31">
        <v>41715</v>
      </c>
      <c r="F221" s="32" t="s">
        <v>39</v>
      </c>
      <c r="G221" s="30" t="s">
        <v>19</v>
      </c>
      <c r="H221" s="79" t="s">
        <v>848</v>
      </c>
      <c r="I221" s="82" t="s">
        <v>850</v>
      </c>
      <c r="J221" s="82" t="s">
        <v>801</v>
      </c>
      <c r="K221" s="83" t="s">
        <v>812</v>
      </c>
      <c r="M221" s="2">
        <v>1</v>
      </c>
      <c r="O221" s="2">
        <v>1</v>
      </c>
    </row>
    <row r="222" spans="1:17" ht="45" x14ac:dyDescent="0.25">
      <c r="A222" s="17">
        <f>$A221+1</f>
        <v>190</v>
      </c>
      <c r="B222" s="18">
        <f>$B221+1</f>
        <v>2</v>
      </c>
      <c r="C222" s="96" t="s">
        <v>50</v>
      </c>
      <c r="D222" s="18" t="s">
        <v>708</v>
      </c>
      <c r="E222" s="20">
        <v>41705</v>
      </c>
      <c r="F222" s="21" t="s">
        <v>39</v>
      </c>
      <c r="G222" s="18" t="s">
        <v>19</v>
      </c>
      <c r="H222" s="80" t="s">
        <v>849</v>
      </c>
      <c r="I222" s="22" t="s">
        <v>850</v>
      </c>
      <c r="J222" s="22" t="s">
        <v>801</v>
      </c>
      <c r="K222" s="19" t="s">
        <v>812</v>
      </c>
      <c r="M222" s="2">
        <v>1</v>
      </c>
      <c r="O222" s="2">
        <v>1</v>
      </c>
    </row>
    <row r="223" spans="1:17" ht="45" x14ac:dyDescent="0.25">
      <c r="A223" s="17">
        <f>$A222+1</f>
        <v>191</v>
      </c>
      <c r="B223" s="18">
        <f>$B222+1</f>
        <v>3</v>
      </c>
      <c r="C223" s="96" t="s">
        <v>341</v>
      </c>
      <c r="D223" s="18" t="s">
        <v>709</v>
      </c>
      <c r="E223" s="20">
        <v>41705</v>
      </c>
      <c r="F223" s="21" t="s">
        <v>39</v>
      </c>
      <c r="G223" s="18" t="s">
        <v>19</v>
      </c>
      <c r="H223" s="80" t="s">
        <v>849</v>
      </c>
      <c r="I223" s="22" t="s">
        <v>850</v>
      </c>
      <c r="J223" s="22" t="s">
        <v>801</v>
      </c>
      <c r="K223" s="19" t="s">
        <v>812</v>
      </c>
      <c r="M223" s="2">
        <v>1</v>
      </c>
      <c r="O223" s="2">
        <v>1</v>
      </c>
    </row>
    <row r="224" spans="1:17" ht="45" x14ac:dyDescent="0.25">
      <c r="A224" s="17">
        <f>$A223+1</f>
        <v>192</v>
      </c>
      <c r="B224" s="18">
        <f>$B223+1</f>
        <v>4</v>
      </c>
      <c r="C224" s="97" t="s">
        <v>710</v>
      </c>
      <c r="D224" s="47" t="s">
        <v>711</v>
      </c>
      <c r="E224" s="48">
        <v>41778</v>
      </c>
      <c r="F224" s="49" t="s">
        <v>39</v>
      </c>
      <c r="G224" s="47" t="s">
        <v>19</v>
      </c>
      <c r="H224" s="81" t="s">
        <v>816</v>
      </c>
      <c r="I224" s="22" t="s">
        <v>850</v>
      </c>
      <c r="J224" s="22" t="s">
        <v>801</v>
      </c>
      <c r="K224" s="19" t="s">
        <v>812</v>
      </c>
      <c r="M224" s="2">
        <v>1</v>
      </c>
      <c r="O224" s="2">
        <v>1</v>
      </c>
    </row>
    <row r="225" spans="1:17" s="2" customFormat="1" ht="45" x14ac:dyDescent="0.25">
      <c r="A225" s="17">
        <f>$A224+1</f>
        <v>193</v>
      </c>
      <c r="B225" s="18">
        <f>$B224+1</f>
        <v>5</v>
      </c>
      <c r="C225" s="96" t="s">
        <v>388</v>
      </c>
      <c r="D225" s="18" t="s">
        <v>389</v>
      </c>
      <c r="E225" s="20">
        <v>41684</v>
      </c>
      <c r="F225" s="21" t="s">
        <v>39</v>
      </c>
      <c r="G225" s="18" t="s">
        <v>19</v>
      </c>
      <c r="H225" s="80" t="s">
        <v>816</v>
      </c>
      <c r="I225" s="84" t="s">
        <v>815</v>
      </c>
      <c r="J225" s="84" t="s">
        <v>801</v>
      </c>
      <c r="K225" s="85" t="s">
        <v>812</v>
      </c>
      <c r="L225" s="1"/>
      <c r="M225" s="2">
        <v>1</v>
      </c>
      <c r="O225" s="2">
        <v>1</v>
      </c>
      <c r="P225" s="137"/>
    </row>
    <row r="226" spans="1:17" s="7" customFormat="1" ht="36.950000000000003" customHeight="1" x14ac:dyDescent="0.25">
      <c r="A226" s="52" t="s">
        <v>712</v>
      </c>
      <c r="B226" s="53"/>
      <c r="C226" s="94" t="s">
        <v>713</v>
      </c>
      <c r="D226" s="53"/>
      <c r="E226" s="55"/>
      <c r="F226" s="56"/>
      <c r="G226" s="53"/>
      <c r="H226" s="75"/>
      <c r="I226" s="78"/>
      <c r="J226" s="78"/>
      <c r="K226" s="54"/>
      <c r="M226" s="14"/>
      <c r="O226" s="14"/>
      <c r="P226" s="118"/>
      <c r="Q226" s="159"/>
    </row>
    <row r="227" spans="1:17" ht="45" x14ac:dyDescent="0.25">
      <c r="A227" s="29">
        <f>A225+1</f>
        <v>194</v>
      </c>
      <c r="B227" s="30">
        <v>1</v>
      </c>
      <c r="C227" s="95" t="s">
        <v>714</v>
      </c>
      <c r="D227" s="30" t="s">
        <v>715</v>
      </c>
      <c r="E227" s="31">
        <v>41715</v>
      </c>
      <c r="F227" s="32" t="s">
        <v>39</v>
      </c>
      <c r="G227" s="30" t="s">
        <v>19</v>
      </c>
      <c r="H227" s="79" t="s">
        <v>819</v>
      </c>
      <c r="I227" s="22" t="s">
        <v>850</v>
      </c>
      <c r="J227" s="22" t="s">
        <v>801</v>
      </c>
      <c r="K227" s="83" t="s">
        <v>812</v>
      </c>
      <c r="M227" s="2">
        <v>1</v>
      </c>
      <c r="O227" s="2">
        <v>1</v>
      </c>
    </row>
    <row r="228" spans="1:17" ht="45" x14ac:dyDescent="0.25">
      <c r="A228" s="46">
        <f>$A227+1</f>
        <v>195</v>
      </c>
      <c r="B228" s="47">
        <f>$B227+1</f>
        <v>2</v>
      </c>
      <c r="C228" s="97" t="s">
        <v>716</v>
      </c>
      <c r="D228" s="47" t="s">
        <v>717</v>
      </c>
      <c r="E228" s="48">
        <v>41715</v>
      </c>
      <c r="F228" s="49" t="s">
        <v>39</v>
      </c>
      <c r="G228" s="47" t="s">
        <v>19</v>
      </c>
      <c r="H228" s="81" t="s">
        <v>816</v>
      </c>
      <c r="I228" s="84" t="s">
        <v>850</v>
      </c>
      <c r="J228" s="84" t="s">
        <v>801</v>
      </c>
      <c r="K228" s="85" t="s">
        <v>812</v>
      </c>
      <c r="M228" s="2">
        <v>1</v>
      </c>
      <c r="O228" s="2">
        <v>1</v>
      </c>
    </row>
    <row r="229" spans="1:17" s="7" customFormat="1" ht="36.950000000000003" customHeight="1" x14ac:dyDescent="0.25">
      <c r="A229" s="52" t="s">
        <v>718</v>
      </c>
      <c r="B229" s="53"/>
      <c r="C229" s="94" t="s">
        <v>719</v>
      </c>
      <c r="D229" s="53"/>
      <c r="E229" s="55"/>
      <c r="F229" s="56"/>
      <c r="G229" s="53"/>
      <c r="H229" s="75"/>
      <c r="I229" s="78"/>
      <c r="J229" s="78"/>
      <c r="K229" s="54"/>
      <c r="M229" s="14"/>
      <c r="O229" s="14"/>
      <c r="P229" s="118"/>
      <c r="Q229" s="159"/>
    </row>
    <row r="230" spans="1:17" ht="45" x14ac:dyDescent="0.25">
      <c r="A230" s="29">
        <f>$A228+1</f>
        <v>196</v>
      </c>
      <c r="B230" s="30">
        <v>1</v>
      </c>
      <c r="C230" s="95" t="s">
        <v>720</v>
      </c>
      <c r="D230" s="30" t="s">
        <v>721</v>
      </c>
      <c r="E230" s="31">
        <v>41684</v>
      </c>
      <c r="F230" s="32" t="s">
        <v>39</v>
      </c>
      <c r="G230" s="30" t="s">
        <v>19</v>
      </c>
      <c r="H230" s="79" t="s">
        <v>819</v>
      </c>
      <c r="I230" s="88" t="s">
        <v>850</v>
      </c>
      <c r="J230" s="88" t="s">
        <v>801</v>
      </c>
      <c r="K230" s="108" t="s">
        <v>812</v>
      </c>
      <c r="M230" s="2">
        <v>1</v>
      </c>
      <c r="O230" s="2">
        <v>1</v>
      </c>
    </row>
    <row r="231" spans="1:17" ht="45" x14ac:dyDescent="0.25">
      <c r="A231" s="46">
        <f>$A230+1</f>
        <v>197</v>
      </c>
      <c r="B231" s="47">
        <f>$B230+1</f>
        <v>2</v>
      </c>
      <c r="C231" s="97" t="s">
        <v>722</v>
      </c>
      <c r="D231" s="47" t="s">
        <v>723</v>
      </c>
      <c r="E231" s="48">
        <v>41853</v>
      </c>
      <c r="F231" s="49" t="s">
        <v>39</v>
      </c>
      <c r="G231" s="47" t="s">
        <v>19</v>
      </c>
      <c r="H231" s="81" t="s">
        <v>816</v>
      </c>
      <c r="I231" s="84" t="s">
        <v>850</v>
      </c>
      <c r="J231" s="84" t="s">
        <v>801</v>
      </c>
      <c r="K231" s="85" t="s">
        <v>812</v>
      </c>
      <c r="M231" s="2">
        <v>1</v>
      </c>
      <c r="O231" s="2">
        <v>1</v>
      </c>
    </row>
    <row r="232" spans="1:17" s="7" customFormat="1" ht="36.950000000000003" customHeight="1" x14ac:dyDescent="0.25">
      <c r="A232" s="52" t="s">
        <v>724</v>
      </c>
      <c r="B232" s="53"/>
      <c r="C232" s="94" t="s">
        <v>725</v>
      </c>
      <c r="D232" s="53"/>
      <c r="E232" s="55"/>
      <c r="F232" s="56"/>
      <c r="G232" s="53"/>
      <c r="H232" s="75"/>
      <c r="I232" s="78"/>
      <c r="J232" s="78"/>
      <c r="K232" s="54"/>
      <c r="M232" s="14"/>
      <c r="O232" s="14"/>
      <c r="P232" s="118"/>
      <c r="Q232" s="159"/>
    </row>
    <row r="233" spans="1:17" ht="45" x14ac:dyDescent="0.25">
      <c r="A233" s="29">
        <f>$A231+1</f>
        <v>198</v>
      </c>
      <c r="B233" s="30">
        <v>1</v>
      </c>
      <c r="C233" s="95" t="s">
        <v>726</v>
      </c>
      <c r="D233" s="30" t="s">
        <v>727</v>
      </c>
      <c r="E233" s="31">
        <v>41715</v>
      </c>
      <c r="F233" s="32" t="s">
        <v>39</v>
      </c>
      <c r="G233" s="30" t="s">
        <v>19</v>
      </c>
      <c r="H233" s="79" t="s">
        <v>848</v>
      </c>
      <c r="I233" s="88" t="s">
        <v>850</v>
      </c>
      <c r="J233" s="82" t="s">
        <v>801</v>
      </c>
      <c r="K233" s="83" t="s">
        <v>812</v>
      </c>
      <c r="M233" s="2">
        <v>1</v>
      </c>
      <c r="O233" s="2">
        <v>1</v>
      </c>
    </row>
    <row r="234" spans="1:17" ht="45" x14ac:dyDescent="0.25">
      <c r="A234" s="17">
        <f t="shared" ref="A234:A239" si="33">$A233+1</f>
        <v>199</v>
      </c>
      <c r="B234" s="18">
        <f t="shared" ref="B234:B239" si="34">$B233+1</f>
        <v>2</v>
      </c>
      <c r="C234" s="96" t="s">
        <v>728</v>
      </c>
      <c r="D234" s="18" t="s">
        <v>729</v>
      </c>
      <c r="E234" s="20">
        <v>41715</v>
      </c>
      <c r="F234" s="21" t="s">
        <v>39</v>
      </c>
      <c r="G234" s="18" t="s">
        <v>19</v>
      </c>
      <c r="H234" s="80" t="s">
        <v>849</v>
      </c>
      <c r="I234" s="88" t="s">
        <v>850</v>
      </c>
      <c r="J234" s="22" t="s">
        <v>853</v>
      </c>
      <c r="K234" s="19" t="s">
        <v>812</v>
      </c>
      <c r="M234" s="2">
        <v>1</v>
      </c>
      <c r="O234" s="2">
        <v>1</v>
      </c>
    </row>
    <row r="235" spans="1:17" ht="45" x14ac:dyDescent="0.25">
      <c r="A235" s="17">
        <f t="shared" si="33"/>
        <v>200</v>
      </c>
      <c r="B235" s="18">
        <f t="shared" si="34"/>
        <v>3</v>
      </c>
      <c r="C235" s="96" t="s">
        <v>730</v>
      </c>
      <c r="D235" s="18" t="s">
        <v>731</v>
      </c>
      <c r="E235" s="20">
        <v>41684</v>
      </c>
      <c r="F235" s="21" t="s">
        <v>39</v>
      </c>
      <c r="G235" s="18" t="s">
        <v>19</v>
      </c>
      <c r="H235" s="80" t="s">
        <v>849</v>
      </c>
      <c r="I235" s="88" t="s">
        <v>850</v>
      </c>
      <c r="J235" s="22" t="s">
        <v>801</v>
      </c>
      <c r="K235" s="19" t="s">
        <v>812</v>
      </c>
      <c r="M235" s="2">
        <v>1</v>
      </c>
      <c r="O235" s="2">
        <v>1</v>
      </c>
    </row>
    <row r="236" spans="1:17" ht="45" x14ac:dyDescent="0.25">
      <c r="A236" s="17">
        <f t="shared" si="33"/>
        <v>201</v>
      </c>
      <c r="B236" s="18">
        <f t="shared" si="34"/>
        <v>4</v>
      </c>
      <c r="C236" s="96" t="s">
        <v>732</v>
      </c>
      <c r="D236" s="18" t="s">
        <v>733</v>
      </c>
      <c r="E236" s="20">
        <v>42109</v>
      </c>
      <c r="F236" s="21" t="s">
        <v>39</v>
      </c>
      <c r="G236" s="18" t="s">
        <v>19</v>
      </c>
      <c r="H236" s="80" t="s">
        <v>816</v>
      </c>
      <c r="I236" s="22" t="s">
        <v>815</v>
      </c>
      <c r="J236" s="22" t="s">
        <v>801</v>
      </c>
      <c r="K236" s="19" t="s">
        <v>812</v>
      </c>
      <c r="M236" s="2">
        <v>1</v>
      </c>
      <c r="O236" s="2">
        <v>1</v>
      </c>
    </row>
    <row r="237" spans="1:17" ht="45" x14ac:dyDescent="0.25">
      <c r="A237" s="17">
        <f t="shared" si="33"/>
        <v>202</v>
      </c>
      <c r="B237" s="18">
        <f t="shared" si="34"/>
        <v>5</v>
      </c>
      <c r="C237" s="96" t="s">
        <v>734</v>
      </c>
      <c r="D237" s="18" t="s">
        <v>735</v>
      </c>
      <c r="E237" s="20">
        <v>42109</v>
      </c>
      <c r="F237" s="21" t="s">
        <v>39</v>
      </c>
      <c r="G237" s="18" t="s">
        <v>19</v>
      </c>
      <c r="H237" s="80" t="s">
        <v>816</v>
      </c>
      <c r="I237" s="22" t="s">
        <v>815</v>
      </c>
      <c r="J237" s="80" t="s">
        <v>854</v>
      </c>
      <c r="K237" s="19" t="s">
        <v>812</v>
      </c>
      <c r="M237" s="2">
        <v>1</v>
      </c>
      <c r="O237" s="2">
        <v>1</v>
      </c>
    </row>
    <row r="238" spans="1:17" ht="45" x14ac:dyDescent="0.25">
      <c r="A238" s="17">
        <f t="shared" si="33"/>
        <v>203</v>
      </c>
      <c r="B238" s="18">
        <f t="shared" si="34"/>
        <v>6</v>
      </c>
      <c r="C238" s="96" t="s">
        <v>736</v>
      </c>
      <c r="D238" s="18" t="s">
        <v>737</v>
      </c>
      <c r="E238" s="20">
        <v>41715</v>
      </c>
      <c r="F238" s="21" t="s">
        <v>39</v>
      </c>
      <c r="G238" s="18" t="s">
        <v>19</v>
      </c>
      <c r="H238" s="80" t="s">
        <v>816</v>
      </c>
      <c r="I238" s="22" t="s">
        <v>815</v>
      </c>
      <c r="J238" s="80" t="s">
        <v>841</v>
      </c>
      <c r="K238" s="19" t="s">
        <v>812</v>
      </c>
      <c r="M238" s="2">
        <v>1</v>
      </c>
      <c r="O238" s="2">
        <v>1</v>
      </c>
    </row>
    <row r="239" spans="1:17" ht="45.75" thickBot="1" x14ac:dyDescent="0.3">
      <c r="A239" s="24">
        <f t="shared" si="33"/>
        <v>204</v>
      </c>
      <c r="B239" s="25">
        <f t="shared" si="34"/>
        <v>7</v>
      </c>
      <c r="C239" s="98" t="s">
        <v>738</v>
      </c>
      <c r="D239" s="25" t="s">
        <v>739</v>
      </c>
      <c r="E239" s="26">
        <v>41705</v>
      </c>
      <c r="F239" s="27" t="s">
        <v>39</v>
      </c>
      <c r="G239" s="25" t="s">
        <v>19</v>
      </c>
      <c r="H239" s="110" t="s">
        <v>816</v>
      </c>
      <c r="I239" s="110" t="s">
        <v>815</v>
      </c>
      <c r="J239" s="110" t="s">
        <v>801</v>
      </c>
      <c r="K239" s="28" t="s">
        <v>812</v>
      </c>
      <c r="M239" s="2">
        <v>1</v>
      </c>
      <c r="O239" s="2">
        <v>1</v>
      </c>
    </row>
    <row r="240" spans="1:17" ht="18.95" customHeight="1" thickTop="1" x14ac:dyDescent="0.25">
      <c r="A240" s="38"/>
      <c r="B240" s="38"/>
      <c r="C240" s="99"/>
      <c r="D240" s="38"/>
      <c r="E240" s="39"/>
      <c r="F240" s="40"/>
      <c r="G240" s="38"/>
      <c r="H240" s="41"/>
      <c r="I240" s="41"/>
      <c r="J240" s="41"/>
      <c r="K240" s="41"/>
    </row>
    <row r="241" spans="1:17" s="8" customFormat="1" ht="18.95" customHeight="1" x14ac:dyDescent="0.25">
      <c r="A241" s="16"/>
      <c r="B241" s="16"/>
      <c r="C241" s="101" t="s">
        <v>863</v>
      </c>
      <c r="D241" s="9"/>
      <c r="E241" s="136">
        <f>$M$15</f>
        <v>204</v>
      </c>
      <c r="F241" s="68"/>
      <c r="G241" s="16"/>
      <c r="H241" s="37"/>
      <c r="I241" s="37"/>
      <c r="J241" s="37"/>
      <c r="K241" s="37"/>
      <c r="M241" s="16"/>
      <c r="O241" s="16"/>
      <c r="P241" s="139"/>
      <c r="Q241" s="16"/>
    </row>
    <row r="242" spans="1:17" s="8" customFormat="1" ht="18.95" customHeight="1" x14ac:dyDescent="0.25">
      <c r="A242" s="16"/>
      <c r="B242" s="16"/>
      <c r="C242" s="101" t="s">
        <v>740</v>
      </c>
      <c r="D242" s="42"/>
      <c r="E242" s="128"/>
      <c r="F242" s="43"/>
      <c r="G242" s="16"/>
      <c r="H242" s="37"/>
      <c r="I242" s="37"/>
      <c r="J242" s="37"/>
      <c r="K242" s="37"/>
      <c r="M242" s="16"/>
      <c r="O242" s="16"/>
      <c r="P242" s="139"/>
      <c r="Q242" s="16"/>
    </row>
    <row r="243" spans="1:17" s="8" customFormat="1" ht="18.95" customHeight="1" x14ac:dyDescent="0.25">
      <c r="A243" s="16"/>
      <c r="B243" s="16"/>
      <c r="C243" s="100"/>
      <c r="D243" s="127" t="s">
        <v>859</v>
      </c>
      <c r="E243" s="128">
        <f>$O$15</f>
        <v>156</v>
      </c>
      <c r="F243" s="44"/>
      <c r="G243" s="16"/>
      <c r="H243" s="37"/>
      <c r="I243" s="37"/>
      <c r="J243" s="37"/>
      <c r="K243" s="37"/>
      <c r="M243" s="16"/>
      <c r="O243" s="16"/>
      <c r="P243" s="139"/>
      <c r="Q243" s="16"/>
    </row>
    <row r="244" spans="1:17" s="8" customFormat="1" ht="18.95" customHeight="1" x14ac:dyDescent="0.25">
      <c r="A244" s="16"/>
      <c r="B244" s="16"/>
      <c r="C244" s="100"/>
      <c r="D244" s="127" t="s">
        <v>860</v>
      </c>
      <c r="E244" s="128">
        <f>$P$15</f>
        <v>47</v>
      </c>
      <c r="F244" s="44"/>
      <c r="G244" s="16"/>
      <c r="H244" s="37"/>
      <c r="I244" s="37"/>
      <c r="J244" s="37"/>
      <c r="K244" s="37"/>
      <c r="M244" s="16"/>
      <c r="O244" s="16"/>
      <c r="P244" s="139"/>
      <c r="Q244" s="16"/>
    </row>
    <row r="245" spans="1:17" ht="18.75" x14ac:dyDescent="0.25">
      <c r="D245" s="127" t="s">
        <v>885</v>
      </c>
      <c r="E245" s="128">
        <f>$Q$15</f>
        <v>1</v>
      </c>
    </row>
    <row r="246" spans="1:17" ht="18.95" customHeight="1" x14ac:dyDescent="0.25"/>
    <row r="247" spans="1:17" ht="18.95" customHeight="1" x14ac:dyDescent="0.25"/>
    <row r="248" spans="1:17" ht="18.95" customHeight="1" x14ac:dyDescent="0.25"/>
    <row r="249" spans="1:17" s="9" customFormat="1" ht="18.95" customHeight="1" x14ac:dyDescent="0.25">
      <c r="A249" s="70"/>
      <c r="B249" s="70"/>
      <c r="C249" s="100"/>
      <c r="D249" s="70"/>
      <c r="E249" s="70"/>
      <c r="G249" s="493"/>
      <c r="H249" s="493"/>
      <c r="I249" s="70"/>
      <c r="J249" s="70"/>
      <c r="K249" s="70"/>
      <c r="M249" s="70"/>
      <c r="O249" s="70"/>
      <c r="P249" s="120"/>
      <c r="Q249" s="158"/>
    </row>
  </sheetData>
  <mergeCells count="10">
    <mergeCell ref="G249:H249"/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opLeftCell="A14" zoomScaleNormal="100" workbookViewId="0">
      <pane ySplit="1" topLeftCell="A30" activePane="bottomLeft" state="frozen"/>
      <selection activeCell="A14" sqref="A14"/>
      <selection pane="bottomLeft" activeCell="P37" sqref="P37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3.7109375" style="1" customWidth="1"/>
    <col min="13" max="16" width="5.5703125" style="2" customWidth="1"/>
    <col min="17" max="16384" width="9.140625" style="1"/>
  </cols>
  <sheetData>
    <row r="1" spans="1:16" s="7" customFormat="1" ht="18.95" customHeight="1" x14ac:dyDescent="0.25">
      <c r="A1" s="492" t="s">
        <v>0</v>
      </c>
      <c r="B1" s="492"/>
      <c r="C1" s="492"/>
      <c r="D1" s="492"/>
      <c r="E1" s="492"/>
      <c r="F1" s="492"/>
      <c r="G1" s="492"/>
      <c r="H1" s="492"/>
      <c r="I1" s="69"/>
      <c r="J1" s="69"/>
      <c r="K1" s="69"/>
      <c r="M1" s="14"/>
      <c r="N1" s="14"/>
      <c r="O1" s="14"/>
      <c r="P1" s="14"/>
    </row>
    <row r="2" spans="1:16" s="7" customFormat="1" ht="18.95" customHeight="1" x14ac:dyDescent="0.25">
      <c r="A2" s="493" t="s">
        <v>1</v>
      </c>
      <c r="B2" s="493"/>
      <c r="C2" s="493"/>
      <c r="D2" s="493"/>
      <c r="E2" s="493"/>
      <c r="F2" s="493"/>
      <c r="G2" s="493"/>
      <c r="H2" s="493"/>
      <c r="I2" s="70"/>
      <c r="J2" s="70"/>
      <c r="K2" s="70"/>
      <c r="L2" s="12"/>
      <c r="M2" s="14"/>
      <c r="N2" s="14"/>
      <c r="O2" s="14"/>
      <c r="P2" s="14"/>
    </row>
    <row r="3" spans="1:16" s="7" customFormat="1" ht="9" customHeight="1" x14ac:dyDescent="0.25">
      <c r="A3" s="494" t="s">
        <v>745</v>
      </c>
      <c r="B3" s="494"/>
      <c r="C3" s="494"/>
      <c r="D3" s="494"/>
      <c r="E3" s="494"/>
      <c r="F3" s="494"/>
      <c r="G3" s="494"/>
      <c r="H3" s="494"/>
      <c r="I3" s="73"/>
      <c r="J3" s="73"/>
      <c r="K3" s="73"/>
      <c r="L3" s="13"/>
      <c r="M3" s="14"/>
      <c r="N3" s="14"/>
      <c r="O3" s="14"/>
      <c r="P3" s="14"/>
    </row>
    <row r="4" spans="1:16" ht="18.95" customHeight="1" x14ac:dyDescent="0.25"/>
    <row r="5" spans="1:16" s="10" customFormat="1" ht="18.95" customHeight="1" x14ac:dyDescent="0.25">
      <c r="A5" s="495" t="s">
        <v>744</v>
      </c>
      <c r="B5" s="495"/>
      <c r="C5" s="495"/>
      <c r="D5" s="495"/>
      <c r="E5" s="495"/>
      <c r="F5" s="495"/>
      <c r="G5" s="495"/>
      <c r="H5" s="495"/>
      <c r="I5" s="71"/>
      <c r="J5" s="71"/>
      <c r="K5" s="71"/>
      <c r="M5" s="11"/>
      <c r="N5" s="11"/>
      <c r="O5" s="11"/>
      <c r="P5" s="11"/>
    </row>
    <row r="6" spans="1:16" ht="18.95" customHeight="1" x14ac:dyDescent="0.25"/>
    <row r="7" spans="1:16" s="9" customFormat="1" ht="18.95" customHeight="1" x14ac:dyDescent="0.25">
      <c r="A7" s="493" t="s">
        <v>775</v>
      </c>
      <c r="B7" s="493"/>
      <c r="C7" s="493"/>
      <c r="D7" s="493"/>
      <c r="E7" s="493"/>
      <c r="F7" s="493"/>
      <c r="G7" s="493"/>
      <c r="H7" s="493"/>
      <c r="I7" s="70"/>
      <c r="J7" s="70"/>
      <c r="K7" s="70"/>
      <c r="M7" s="70"/>
      <c r="N7" s="70"/>
      <c r="O7" s="70"/>
      <c r="P7" s="70"/>
    </row>
    <row r="9" spans="1:16" s="8" customFormat="1" ht="18.95" customHeight="1" x14ac:dyDescent="0.25">
      <c r="A9" s="491" t="s">
        <v>776</v>
      </c>
      <c r="B9" s="491"/>
      <c r="C9" s="491"/>
      <c r="D9" s="491"/>
      <c r="E9" s="491"/>
      <c r="F9" s="491"/>
      <c r="G9" s="491"/>
      <c r="H9" s="491"/>
      <c r="I9" s="72"/>
      <c r="J9" s="72"/>
      <c r="K9" s="72"/>
      <c r="L9" s="15"/>
      <c r="M9" s="16"/>
      <c r="N9" s="16"/>
      <c r="O9" s="16"/>
      <c r="P9" s="16"/>
    </row>
    <row r="10" spans="1:16" s="8" customFormat="1" ht="18.95" customHeight="1" x14ac:dyDescent="0.25">
      <c r="A10" s="491" t="s">
        <v>2</v>
      </c>
      <c r="B10" s="491"/>
      <c r="C10" s="491"/>
      <c r="D10" s="491"/>
      <c r="E10" s="491"/>
      <c r="F10" s="491"/>
      <c r="G10" s="491"/>
      <c r="H10" s="491"/>
      <c r="I10" s="72"/>
      <c r="J10" s="72"/>
      <c r="K10" s="72"/>
      <c r="L10" s="15"/>
      <c r="M10" s="16"/>
      <c r="N10" s="16"/>
      <c r="O10" s="16"/>
      <c r="P10" s="16"/>
    </row>
    <row r="11" spans="1:16" s="8" customFormat="1" ht="18.95" customHeight="1" x14ac:dyDescent="0.25">
      <c r="A11" s="491" t="s">
        <v>777</v>
      </c>
      <c r="B11" s="491"/>
      <c r="C11" s="491"/>
      <c r="D11" s="491"/>
      <c r="E11" s="491"/>
      <c r="F11" s="491"/>
      <c r="G11" s="491"/>
      <c r="H11" s="491"/>
      <c r="I11" s="72"/>
      <c r="J11" s="72"/>
      <c r="K11" s="72"/>
      <c r="L11" s="15"/>
      <c r="M11" s="16"/>
      <c r="N11" s="16"/>
      <c r="O11" s="16"/>
      <c r="P11" s="16"/>
    </row>
    <row r="12" spans="1:16" s="8" customFormat="1" ht="18.95" customHeight="1" x14ac:dyDescent="0.25">
      <c r="A12" s="491" t="s">
        <v>778</v>
      </c>
      <c r="B12" s="491"/>
      <c r="C12" s="491"/>
      <c r="D12" s="491"/>
      <c r="E12" s="491"/>
      <c r="F12" s="491"/>
      <c r="G12" s="491"/>
      <c r="H12" s="491"/>
      <c r="I12" s="72"/>
      <c r="J12" s="72"/>
      <c r="K12" s="72"/>
      <c r="L12" s="15"/>
      <c r="M12" s="16"/>
      <c r="N12" s="16"/>
      <c r="O12" s="16"/>
      <c r="P12" s="16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14</v>
      </c>
      <c r="N14" s="57"/>
      <c r="O14" s="5" t="s">
        <v>856</v>
      </c>
      <c r="P14" s="5" t="s">
        <v>857</v>
      </c>
    </row>
    <row r="15" spans="1:16" s="7" customFormat="1" ht="36.950000000000003" customHeight="1" x14ac:dyDescent="0.25">
      <c r="A15" s="52" t="s">
        <v>185</v>
      </c>
      <c r="B15" s="53"/>
      <c r="C15" s="94" t="s">
        <v>186</v>
      </c>
      <c r="D15" s="53"/>
      <c r="E15" s="55"/>
      <c r="F15" s="56"/>
      <c r="G15" s="53"/>
      <c r="H15" s="75"/>
      <c r="I15" s="78"/>
      <c r="J15" s="78"/>
      <c r="K15" s="54"/>
      <c r="M15" s="59">
        <f>SUM(M16:M41)</f>
        <v>24</v>
      </c>
      <c r="N15" s="59"/>
      <c r="O15" s="59">
        <f t="shared" ref="O15:P15" si="0">SUM(O16:O41)</f>
        <v>21</v>
      </c>
      <c r="P15" s="59">
        <f t="shared" si="0"/>
        <v>3</v>
      </c>
    </row>
    <row r="16" spans="1:16" ht="45" x14ac:dyDescent="0.25">
      <c r="A16" s="17">
        <v>1</v>
      </c>
      <c r="B16" s="18">
        <v>1</v>
      </c>
      <c r="C16" s="96" t="s">
        <v>201</v>
      </c>
      <c r="D16" s="18" t="s">
        <v>202</v>
      </c>
      <c r="E16" s="20">
        <v>41705</v>
      </c>
      <c r="F16" s="21" t="s">
        <v>203</v>
      </c>
      <c r="G16" s="18" t="s">
        <v>19</v>
      </c>
      <c r="H16" s="80" t="s">
        <v>828</v>
      </c>
      <c r="I16" s="22" t="s">
        <v>850</v>
      </c>
      <c r="J16" s="22" t="s">
        <v>829</v>
      </c>
      <c r="K16" s="19" t="s">
        <v>812</v>
      </c>
      <c r="M16" s="2">
        <v>1</v>
      </c>
      <c r="O16" s="2">
        <v>1</v>
      </c>
    </row>
    <row r="17" spans="1:15" ht="45" x14ac:dyDescent="0.25">
      <c r="A17" s="17">
        <f>A16+1</f>
        <v>2</v>
      </c>
      <c r="B17" s="18">
        <f>B16+1</f>
        <v>2</v>
      </c>
      <c r="C17" s="96" t="s">
        <v>204</v>
      </c>
      <c r="D17" s="18" t="s">
        <v>205</v>
      </c>
      <c r="E17" s="20">
        <v>41715</v>
      </c>
      <c r="F17" s="21" t="s">
        <v>203</v>
      </c>
      <c r="G17" s="18" t="s">
        <v>19</v>
      </c>
      <c r="H17" s="80" t="s">
        <v>816</v>
      </c>
      <c r="I17" s="22" t="s">
        <v>850</v>
      </c>
      <c r="J17" s="22" t="s">
        <v>829</v>
      </c>
      <c r="K17" s="19" t="s">
        <v>812</v>
      </c>
      <c r="M17" s="2">
        <v>1</v>
      </c>
      <c r="O17" s="2">
        <v>1</v>
      </c>
    </row>
    <row r="18" spans="1:15" ht="45" x14ac:dyDescent="0.25">
      <c r="A18" s="17">
        <f t="shared" ref="A18:A36" si="1">A17+1</f>
        <v>3</v>
      </c>
      <c r="B18" s="18">
        <f t="shared" ref="B18:B36" si="2">B17+1</f>
        <v>3</v>
      </c>
      <c r="C18" s="96" t="s">
        <v>206</v>
      </c>
      <c r="D18" s="18" t="s">
        <v>207</v>
      </c>
      <c r="E18" s="20">
        <v>41778</v>
      </c>
      <c r="F18" s="21" t="s">
        <v>203</v>
      </c>
      <c r="G18" s="18" t="s">
        <v>19</v>
      </c>
      <c r="H18" s="80" t="s">
        <v>816</v>
      </c>
      <c r="I18" s="22" t="s">
        <v>850</v>
      </c>
      <c r="J18" s="22" t="s">
        <v>829</v>
      </c>
      <c r="K18" s="19" t="s">
        <v>812</v>
      </c>
      <c r="M18" s="2">
        <v>1</v>
      </c>
      <c r="O18" s="2">
        <v>1</v>
      </c>
    </row>
    <row r="19" spans="1:15" ht="45" x14ac:dyDescent="0.25">
      <c r="A19" s="17">
        <f t="shared" si="1"/>
        <v>4</v>
      </c>
      <c r="B19" s="18">
        <f t="shared" si="2"/>
        <v>4</v>
      </c>
      <c r="C19" s="96" t="s">
        <v>208</v>
      </c>
      <c r="D19" s="18" t="s">
        <v>209</v>
      </c>
      <c r="E19" s="20">
        <v>41705</v>
      </c>
      <c r="F19" s="21" t="s">
        <v>203</v>
      </c>
      <c r="G19" s="18" t="s">
        <v>19</v>
      </c>
      <c r="H19" s="80" t="s">
        <v>816</v>
      </c>
      <c r="I19" s="22" t="s">
        <v>850</v>
      </c>
      <c r="J19" s="22" t="s">
        <v>829</v>
      </c>
      <c r="K19" s="19" t="s">
        <v>812</v>
      </c>
      <c r="M19" s="2">
        <v>1</v>
      </c>
      <c r="O19" s="2">
        <v>1</v>
      </c>
    </row>
    <row r="20" spans="1:15" ht="45" x14ac:dyDescent="0.25">
      <c r="A20" s="17">
        <f t="shared" si="1"/>
        <v>5</v>
      </c>
      <c r="B20" s="18">
        <f t="shared" si="2"/>
        <v>5</v>
      </c>
      <c r="C20" s="96" t="s">
        <v>210</v>
      </c>
      <c r="D20" s="18" t="s">
        <v>211</v>
      </c>
      <c r="E20" s="20">
        <v>41705</v>
      </c>
      <c r="F20" s="21" t="s">
        <v>203</v>
      </c>
      <c r="G20" s="18" t="s">
        <v>19</v>
      </c>
      <c r="H20" s="80" t="s">
        <v>816</v>
      </c>
      <c r="I20" s="22" t="s">
        <v>850</v>
      </c>
      <c r="J20" s="22" t="s">
        <v>829</v>
      </c>
      <c r="K20" s="19" t="s">
        <v>812</v>
      </c>
      <c r="M20" s="2">
        <v>1</v>
      </c>
      <c r="O20" s="2">
        <v>1</v>
      </c>
    </row>
    <row r="21" spans="1:15" ht="45" x14ac:dyDescent="0.25">
      <c r="A21" s="17">
        <f t="shared" si="1"/>
        <v>6</v>
      </c>
      <c r="B21" s="18">
        <f t="shared" si="2"/>
        <v>6</v>
      </c>
      <c r="C21" s="96" t="s">
        <v>212</v>
      </c>
      <c r="D21" s="18" t="s">
        <v>213</v>
      </c>
      <c r="E21" s="20">
        <v>41705</v>
      </c>
      <c r="F21" s="21" t="s">
        <v>203</v>
      </c>
      <c r="G21" s="18" t="s">
        <v>19</v>
      </c>
      <c r="H21" s="80" t="s">
        <v>816</v>
      </c>
      <c r="I21" s="22" t="s">
        <v>815</v>
      </c>
      <c r="J21" s="22" t="s">
        <v>829</v>
      </c>
      <c r="K21" s="19" t="s">
        <v>812</v>
      </c>
      <c r="M21" s="2">
        <v>1</v>
      </c>
      <c r="O21" s="2">
        <v>1</v>
      </c>
    </row>
    <row r="22" spans="1:15" ht="45" x14ac:dyDescent="0.25">
      <c r="A22" s="17">
        <f t="shared" si="1"/>
        <v>7</v>
      </c>
      <c r="B22" s="18">
        <f t="shared" si="2"/>
        <v>7</v>
      </c>
      <c r="C22" s="96" t="s">
        <v>44</v>
      </c>
      <c r="D22" s="18" t="s">
        <v>214</v>
      </c>
      <c r="E22" s="20">
        <v>41715</v>
      </c>
      <c r="F22" s="21" t="s">
        <v>203</v>
      </c>
      <c r="G22" s="18" t="s">
        <v>19</v>
      </c>
      <c r="H22" s="80" t="s">
        <v>816</v>
      </c>
      <c r="I22" s="22" t="s">
        <v>850</v>
      </c>
      <c r="J22" s="22" t="s">
        <v>829</v>
      </c>
      <c r="K22" s="19" t="s">
        <v>812</v>
      </c>
      <c r="M22" s="2">
        <v>1</v>
      </c>
      <c r="O22" s="2">
        <v>1</v>
      </c>
    </row>
    <row r="23" spans="1:15" ht="45" x14ac:dyDescent="0.25">
      <c r="A23" s="17">
        <f t="shared" si="1"/>
        <v>8</v>
      </c>
      <c r="B23" s="18">
        <f t="shared" si="2"/>
        <v>8</v>
      </c>
      <c r="C23" s="96" t="s">
        <v>215</v>
      </c>
      <c r="D23" s="18" t="s">
        <v>216</v>
      </c>
      <c r="E23" s="20">
        <v>41705</v>
      </c>
      <c r="F23" s="21" t="s">
        <v>203</v>
      </c>
      <c r="G23" s="18" t="s">
        <v>19</v>
      </c>
      <c r="H23" s="80" t="s">
        <v>816</v>
      </c>
      <c r="I23" s="22" t="s">
        <v>815</v>
      </c>
      <c r="J23" s="22" t="s">
        <v>829</v>
      </c>
      <c r="K23" s="19" t="s">
        <v>812</v>
      </c>
      <c r="M23" s="2">
        <v>1</v>
      </c>
      <c r="O23" s="2">
        <v>1</v>
      </c>
    </row>
    <row r="24" spans="1:15" ht="48.95" customHeight="1" x14ac:dyDescent="0.25">
      <c r="A24" s="17">
        <f t="shared" si="1"/>
        <v>9</v>
      </c>
      <c r="B24" s="18">
        <f t="shared" si="2"/>
        <v>9</v>
      </c>
      <c r="C24" s="96" t="s">
        <v>217</v>
      </c>
      <c r="D24" s="18" t="s">
        <v>218</v>
      </c>
      <c r="E24" s="20">
        <v>41705</v>
      </c>
      <c r="F24" s="21" t="s">
        <v>203</v>
      </c>
      <c r="G24" s="18" t="s">
        <v>19</v>
      </c>
      <c r="H24" s="80" t="s">
        <v>816</v>
      </c>
      <c r="I24" s="22" t="s">
        <v>815</v>
      </c>
      <c r="J24" s="22" t="s">
        <v>829</v>
      </c>
      <c r="K24" s="19" t="s">
        <v>812</v>
      </c>
      <c r="M24" s="2">
        <v>1</v>
      </c>
      <c r="O24" s="2">
        <v>1</v>
      </c>
    </row>
    <row r="25" spans="1:15" ht="48.95" customHeight="1" x14ac:dyDescent="0.25">
      <c r="A25" s="17">
        <f t="shared" si="1"/>
        <v>10</v>
      </c>
      <c r="B25" s="18">
        <f t="shared" si="2"/>
        <v>10</v>
      </c>
      <c r="C25" s="96" t="s">
        <v>219</v>
      </c>
      <c r="D25" s="18" t="s">
        <v>220</v>
      </c>
      <c r="E25" s="20">
        <v>41705</v>
      </c>
      <c r="F25" s="21" t="s">
        <v>203</v>
      </c>
      <c r="G25" s="18" t="s">
        <v>19</v>
      </c>
      <c r="H25" s="80" t="s">
        <v>816</v>
      </c>
      <c r="I25" s="22" t="s">
        <v>815</v>
      </c>
      <c r="J25" s="22" t="s">
        <v>829</v>
      </c>
      <c r="K25" s="19" t="s">
        <v>812</v>
      </c>
      <c r="M25" s="2">
        <v>1</v>
      </c>
      <c r="O25" s="2">
        <v>1</v>
      </c>
    </row>
    <row r="26" spans="1:15" ht="48.95" customHeight="1" x14ac:dyDescent="0.25">
      <c r="A26" s="17">
        <f t="shared" si="1"/>
        <v>11</v>
      </c>
      <c r="B26" s="18">
        <f t="shared" si="2"/>
        <v>11</v>
      </c>
      <c r="C26" s="96" t="s">
        <v>221</v>
      </c>
      <c r="D26" s="18" t="s">
        <v>222</v>
      </c>
      <c r="E26" s="20">
        <v>41705</v>
      </c>
      <c r="F26" s="21" t="s">
        <v>203</v>
      </c>
      <c r="G26" s="18" t="s">
        <v>19</v>
      </c>
      <c r="H26" s="80" t="s">
        <v>816</v>
      </c>
      <c r="I26" s="22" t="s">
        <v>815</v>
      </c>
      <c r="J26" s="22" t="s">
        <v>829</v>
      </c>
      <c r="K26" s="19" t="s">
        <v>812</v>
      </c>
      <c r="M26" s="2">
        <v>1</v>
      </c>
      <c r="O26" s="2">
        <v>1</v>
      </c>
    </row>
    <row r="27" spans="1:15" ht="48.95" customHeight="1" x14ac:dyDescent="0.25">
      <c r="A27" s="17">
        <f t="shared" si="1"/>
        <v>12</v>
      </c>
      <c r="B27" s="18">
        <f t="shared" si="2"/>
        <v>12</v>
      </c>
      <c r="C27" s="96" t="s">
        <v>223</v>
      </c>
      <c r="D27" s="18" t="s">
        <v>224</v>
      </c>
      <c r="E27" s="20">
        <v>41705</v>
      </c>
      <c r="F27" s="21" t="s">
        <v>203</v>
      </c>
      <c r="G27" s="18" t="s">
        <v>19</v>
      </c>
      <c r="H27" s="80" t="s">
        <v>816</v>
      </c>
      <c r="I27" s="22" t="s">
        <v>815</v>
      </c>
      <c r="J27" s="22" t="s">
        <v>829</v>
      </c>
      <c r="K27" s="19" t="s">
        <v>812</v>
      </c>
      <c r="M27" s="2">
        <v>1</v>
      </c>
      <c r="O27" s="2">
        <v>1</v>
      </c>
    </row>
    <row r="28" spans="1:15" ht="48.95" customHeight="1" x14ac:dyDescent="0.25">
      <c r="A28" s="17">
        <f t="shared" si="1"/>
        <v>13</v>
      </c>
      <c r="B28" s="18">
        <f t="shared" si="2"/>
        <v>13</v>
      </c>
      <c r="C28" s="96" t="s">
        <v>225</v>
      </c>
      <c r="D28" s="18" t="s">
        <v>226</v>
      </c>
      <c r="E28" s="20">
        <v>41705</v>
      </c>
      <c r="F28" s="21" t="s">
        <v>203</v>
      </c>
      <c r="G28" s="18" t="s">
        <v>19</v>
      </c>
      <c r="H28" s="80" t="s">
        <v>816</v>
      </c>
      <c r="I28" s="22" t="s">
        <v>815</v>
      </c>
      <c r="J28" s="22" t="s">
        <v>829</v>
      </c>
      <c r="K28" s="19" t="s">
        <v>812</v>
      </c>
      <c r="M28" s="2">
        <v>1</v>
      </c>
      <c r="O28" s="2">
        <v>1</v>
      </c>
    </row>
    <row r="29" spans="1:15" ht="48.95" customHeight="1" x14ac:dyDescent="0.25">
      <c r="A29" s="17">
        <f t="shared" si="1"/>
        <v>14</v>
      </c>
      <c r="B29" s="18">
        <f t="shared" si="2"/>
        <v>14</v>
      </c>
      <c r="C29" s="96" t="s">
        <v>227</v>
      </c>
      <c r="D29" s="18" t="s">
        <v>228</v>
      </c>
      <c r="E29" s="20">
        <v>41705</v>
      </c>
      <c r="F29" s="21" t="s">
        <v>203</v>
      </c>
      <c r="G29" s="18" t="s">
        <v>19</v>
      </c>
      <c r="H29" s="80" t="s">
        <v>816</v>
      </c>
      <c r="I29" s="22" t="s">
        <v>815</v>
      </c>
      <c r="J29" s="22" t="s">
        <v>829</v>
      </c>
      <c r="K29" s="19" t="s">
        <v>812</v>
      </c>
      <c r="M29" s="2">
        <v>1</v>
      </c>
      <c r="O29" s="2">
        <v>1</v>
      </c>
    </row>
    <row r="30" spans="1:15" ht="48.95" customHeight="1" x14ac:dyDescent="0.25">
      <c r="A30" s="17">
        <f t="shared" si="1"/>
        <v>15</v>
      </c>
      <c r="B30" s="18">
        <f t="shared" si="2"/>
        <v>15</v>
      </c>
      <c r="C30" s="96" t="s">
        <v>229</v>
      </c>
      <c r="D30" s="18" t="s">
        <v>230</v>
      </c>
      <c r="E30" s="20">
        <v>41705</v>
      </c>
      <c r="F30" s="21" t="s">
        <v>203</v>
      </c>
      <c r="G30" s="18" t="s">
        <v>19</v>
      </c>
      <c r="H30" s="80" t="s">
        <v>816</v>
      </c>
      <c r="I30" s="22" t="s">
        <v>815</v>
      </c>
      <c r="J30" s="22" t="s">
        <v>829</v>
      </c>
      <c r="K30" s="19" t="s">
        <v>812</v>
      </c>
      <c r="M30" s="2">
        <v>1</v>
      </c>
      <c r="O30" s="2">
        <v>1</v>
      </c>
    </row>
    <row r="31" spans="1:15" ht="48.95" customHeight="1" x14ac:dyDescent="0.25">
      <c r="A31" s="17">
        <f t="shared" si="1"/>
        <v>16</v>
      </c>
      <c r="B31" s="18">
        <f t="shared" si="2"/>
        <v>16</v>
      </c>
      <c r="C31" s="96" t="s">
        <v>231</v>
      </c>
      <c r="D31" s="18" t="s">
        <v>232</v>
      </c>
      <c r="E31" s="20">
        <v>41715</v>
      </c>
      <c r="F31" s="21" t="s">
        <v>203</v>
      </c>
      <c r="G31" s="18" t="s">
        <v>19</v>
      </c>
      <c r="H31" s="80" t="s">
        <v>816</v>
      </c>
      <c r="I31" s="22" t="s">
        <v>815</v>
      </c>
      <c r="J31" s="22" t="s">
        <v>829</v>
      </c>
      <c r="K31" s="19" t="s">
        <v>812</v>
      </c>
      <c r="M31" s="2">
        <v>1</v>
      </c>
      <c r="O31" s="2">
        <v>1</v>
      </c>
    </row>
    <row r="32" spans="1:15" ht="48.95" customHeight="1" x14ac:dyDescent="0.25">
      <c r="A32" s="17">
        <f t="shared" si="1"/>
        <v>17</v>
      </c>
      <c r="B32" s="18">
        <f t="shared" si="2"/>
        <v>17</v>
      </c>
      <c r="C32" s="96" t="s">
        <v>233</v>
      </c>
      <c r="D32" s="18" t="s">
        <v>234</v>
      </c>
      <c r="E32" s="20">
        <v>41715</v>
      </c>
      <c r="F32" s="21" t="s">
        <v>203</v>
      </c>
      <c r="G32" s="18" t="s">
        <v>19</v>
      </c>
      <c r="H32" s="80" t="s">
        <v>816</v>
      </c>
      <c r="I32" s="22" t="s">
        <v>815</v>
      </c>
      <c r="J32" s="22" t="s">
        <v>829</v>
      </c>
      <c r="K32" s="19" t="s">
        <v>812</v>
      </c>
      <c r="M32" s="2">
        <v>1</v>
      </c>
      <c r="O32" s="2">
        <v>1</v>
      </c>
    </row>
    <row r="33" spans="1:22" ht="48.95" customHeight="1" x14ac:dyDescent="0.25">
      <c r="A33" s="17">
        <f t="shared" si="1"/>
        <v>18</v>
      </c>
      <c r="B33" s="18">
        <f t="shared" si="2"/>
        <v>18</v>
      </c>
      <c r="C33" s="96" t="s">
        <v>235</v>
      </c>
      <c r="D33" s="18" t="s">
        <v>236</v>
      </c>
      <c r="E33" s="20">
        <v>41684</v>
      </c>
      <c r="F33" s="21" t="s">
        <v>203</v>
      </c>
      <c r="G33" s="18" t="s">
        <v>19</v>
      </c>
      <c r="H33" s="80" t="s">
        <v>816</v>
      </c>
      <c r="I33" s="22" t="s">
        <v>815</v>
      </c>
      <c r="J33" s="22" t="s">
        <v>829</v>
      </c>
      <c r="K33" s="19" t="s">
        <v>812</v>
      </c>
      <c r="M33" s="2">
        <v>1</v>
      </c>
      <c r="O33" s="2">
        <v>1</v>
      </c>
    </row>
    <row r="34" spans="1:22" ht="48.95" customHeight="1" x14ac:dyDescent="0.25">
      <c r="A34" s="308">
        <f t="shared" si="1"/>
        <v>19</v>
      </c>
      <c r="B34" s="301">
        <f t="shared" si="2"/>
        <v>19</v>
      </c>
      <c r="C34" s="87" t="s">
        <v>237</v>
      </c>
      <c r="D34" s="301" t="s">
        <v>238</v>
      </c>
      <c r="E34" s="302">
        <v>42314</v>
      </c>
      <c r="F34" s="182" t="s">
        <v>203</v>
      </c>
      <c r="G34" s="301" t="s">
        <v>19</v>
      </c>
      <c r="H34" s="303" t="s">
        <v>816</v>
      </c>
      <c r="I34" s="105" t="s">
        <v>815</v>
      </c>
      <c r="J34" s="105" t="s">
        <v>829</v>
      </c>
      <c r="K34" s="91" t="s">
        <v>814</v>
      </c>
      <c r="M34" s="2">
        <v>1</v>
      </c>
      <c r="P34" s="2">
        <v>1</v>
      </c>
    </row>
    <row r="35" spans="1:22" ht="48.95" customHeight="1" x14ac:dyDescent="0.25">
      <c r="A35" s="308">
        <f t="shared" si="1"/>
        <v>20</v>
      </c>
      <c r="B35" s="301">
        <f t="shared" si="2"/>
        <v>20</v>
      </c>
      <c r="C35" s="87" t="s">
        <v>239</v>
      </c>
      <c r="D35" s="301" t="s">
        <v>240</v>
      </c>
      <c r="E35" s="302">
        <v>42542</v>
      </c>
      <c r="F35" s="182" t="s">
        <v>58</v>
      </c>
      <c r="G35" s="301" t="s">
        <v>19</v>
      </c>
      <c r="H35" s="105" t="s">
        <v>816</v>
      </c>
      <c r="I35" s="105" t="s">
        <v>815</v>
      </c>
      <c r="J35" s="105" t="s">
        <v>829</v>
      </c>
      <c r="K35" s="91" t="s">
        <v>814</v>
      </c>
      <c r="M35" s="2">
        <v>1</v>
      </c>
      <c r="P35" s="2">
        <v>1</v>
      </c>
    </row>
    <row r="36" spans="1:22" ht="48.95" customHeight="1" x14ac:dyDescent="0.25">
      <c r="A36" s="308">
        <f t="shared" si="1"/>
        <v>21</v>
      </c>
      <c r="B36" s="301">
        <f t="shared" si="2"/>
        <v>21</v>
      </c>
      <c r="C36" s="204" t="s">
        <v>939</v>
      </c>
      <c r="D36" s="295" t="s">
        <v>961</v>
      </c>
      <c r="E36" s="294">
        <v>43361</v>
      </c>
      <c r="F36" s="306" t="s">
        <v>58</v>
      </c>
      <c r="G36" s="295"/>
      <c r="H36" s="246" t="s">
        <v>816</v>
      </c>
      <c r="I36" s="246" t="s">
        <v>884</v>
      </c>
      <c r="J36" s="246" t="s">
        <v>829</v>
      </c>
      <c r="K36" s="203" t="s">
        <v>814</v>
      </c>
      <c r="M36" s="2">
        <v>1</v>
      </c>
      <c r="P36" s="2">
        <v>1</v>
      </c>
    </row>
    <row r="37" spans="1:22" s="7" customFormat="1" ht="36.950000000000003" customHeight="1" x14ac:dyDescent="0.25">
      <c r="A37" s="52" t="s">
        <v>359</v>
      </c>
      <c r="B37" s="53"/>
      <c r="C37" s="94" t="s">
        <v>360</v>
      </c>
      <c r="D37" s="53"/>
      <c r="E37" s="55"/>
      <c r="F37" s="56"/>
      <c r="G37" s="53"/>
      <c r="H37" s="75"/>
      <c r="I37" s="78"/>
      <c r="J37" s="78"/>
      <c r="K37" s="54"/>
      <c r="M37" s="14"/>
      <c r="N37" s="14"/>
      <c r="O37" s="60"/>
      <c r="P37" s="111"/>
      <c r="Q37" s="14"/>
      <c r="R37" s="140"/>
      <c r="S37" s="14"/>
      <c r="T37" s="14"/>
      <c r="U37" s="14"/>
    </row>
    <row r="38" spans="1:22" s="2" customFormat="1" ht="60" x14ac:dyDescent="0.25">
      <c r="A38" s="17">
        <f>A36+1</f>
        <v>22</v>
      </c>
      <c r="B38" s="18">
        <f t="shared" ref="B38" si="3">$B37+1</f>
        <v>1</v>
      </c>
      <c r="C38" s="96" t="s">
        <v>398</v>
      </c>
      <c r="D38" s="18" t="s">
        <v>399</v>
      </c>
      <c r="E38" s="20">
        <v>41715</v>
      </c>
      <c r="F38" s="21" t="s">
        <v>203</v>
      </c>
      <c r="G38" s="18" t="s">
        <v>19</v>
      </c>
      <c r="H38" s="80" t="s">
        <v>816</v>
      </c>
      <c r="I38" s="22" t="s">
        <v>815</v>
      </c>
      <c r="J38" s="22" t="s">
        <v>829</v>
      </c>
      <c r="K38" s="19" t="s">
        <v>812</v>
      </c>
      <c r="L38" s="1"/>
      <c r="M38" s="2">
        <v>1</v>
      </c>
      <c r="O38" s="61">
        <v>1</v>
      </c>
      <c r="P38" s="112"/>
      <c r="R38" s="141"/>
      <c r="T38" s="2">
        <v>1</v>
      </c>
      <c r="V38" s="1"/>
    </row>
    <row r="39" spans="1:22" s="7" customFormat="1" ht="36.950000000000003" customHeight="1" x14ac:dyDescent="0.25">
      <c r="A39" s="52" t="s">
        <v>624</v>
      </c>
      <c r="B39" s="53"/>
      <c r="C39" s="94" t="s">
        <v>625</v>
      </c>
      <c r="D39" s="53"/>
      <c r="E39" s="55"/>
      <c r="F39" s="56"/>
      <c r="G39" s="53"/>
      <c r="H39" s="75"/>
      <c r="I39" s="78"/>
      <c r="J39" s="78"/>
      <c r="K39" s="54"/>
      <c r="M39" s="14"/>
      <c r="N39" s="14"/>
      <c r="O39" s="14"/>
      <c r="P39" s="14"/>
    </row>
    <row r="40" spans="1:22" ht="45" x14ac:dyDescent="0.25">
      <c r="A40" s="17">
        <f>A38+1</f>
        <v>23</v>
      </c>
      <c r="B40" s="18">
        <v>1</v>
      </c>
      <c r="C40" s="96" t="s">
        <v>655</v>
      </c>
      <c r="D40" s="18" t="s">
        <v>656</v>
      </c>
      <c r="E40" s="20">
        <v>41684</v>
      </c>
      <c r="F40" s="21" t="s">
        <v>646</v>
      </c>
      <c r="G40" s="18" t="s">
        <v>19</v>
      </c>
      <c r="H40" s="80" t="s">
        <v>816</v>
      </c>
      <c r="I40" s="22" t="s">
        <v>815</v>
      </c>
      <c r="J40" s="80" t="s">
        <v>829</v>
      </c>
      <c r="K40" s="19" t="s">
        <v>812</v>
      </c>
      <c r="M40" s="2">
        <v>1</v>
      </c>
      <c r="O40" s="2">
        <v>1</v>
      </c>
    </row>
    <row r="41" spans="1:22" ht="45.75" thickBot="1" x14ac:dyDescent="0.3">
      <c r="A41" s="24">
        <f>A40+1</f>
        <v>24</v>
      </c>
      <c r="B41" s="25">
        <f>B40+1</f>
        <v>2</v>
      </c>
      <c r="C41" s="98" t="s">
        <v>644</v>
      </c>
      <c r="D41" s="25" t="s">
        <v>645</v>
      </c>
      <c r="E41" s="26">
        <v>41684</v>
      </c>
      <c r="F41" s="27" t="s">
        <v>646</v>
      </c>
      <c r="G41" s="25" t="s">
        <v>19</v>
      </c>
      <c r="H41" s="109" t="s">
        <v>816</v>
      </c>
      <c r="I41" s="110" t="s">
        <v>815</v>
      </c>
      <c r="J41" s="110" t="s">
        <v>829</v>
      </c>
      <c r="K41" s="28" t="s">
        <v>812</v>
      </c>
      <c r="M41" s="2">
        <v>1</v>
      </c>
      <c r="O41" s="2">
        <v>1</v>
      </c>
    </row>
    <row r="42" spans="1:22" ht="18.95" customHeight="1" thickTop="1" x14ac:dyDescent="0.25">
      <c r="A42" s="38"/>
      <c r="B42" s="38"/>
      <c r="C42" s="99"/>
      <c r="D42" s="38"/>
      <c r="E42" s="39"/>
      <c r="F42" s="40"/>
      <c r="G42" s="38"/>
      <c r="H42" s="41"/>
      <c r="I42" s="41"/>
      <c r="J42" s="41"/>
      <c r="K42" s="41"/>
    </row>
    <row r="43" spans="1:22" s="8" customFormat="1" ht="18.95" customHeight="1" x14ac:dyDescent="0.25">
      <c r="A43" s="16"/>
      <c r="B43" s="16"/>
      <c r="C43" s="101" t="s">
        <v>864</v>
      </c>
      <c r="D43" s="9"/>
      <c r="E43" s="136">
        <f>M15</f>
        <v>24</v>
      </c>
      <c r="F43" s="68"/>
      <c r="G43" s="16"/>
      <c r="H43" s="37"/>
      <c r="I43" s="37"/>
      <c r="J43" s="37"/>
      <c r="K43" s="37"/>
      <c r="M43" s="16"/>
      <c r="N43" s="16"/>
      <c r="O43" s="16"/>
      <c r="P43" s="16"/>
    </row>
    <row r="44" spans="1:22" s="8" customFormat="1" ht="18.95" customHeight="1" x14ac:dyDescent="0.25">
      <c r="A44" s="16"/>
      <c r="B44" s="16"/>
      <c r="C44" s="101" t="s">
        <v>740</v>
      </c>
      <c r="D44" s="42"/>
      <c r="E44" s="128"/>
      <c r="F44" s="44"/>
      <c r="G44" s="16"/>
      <c r="H44" s="37"/>
      <c r="I44" s="37"/>
      <c r="J44" s="37"/>
      <c r="K44" s="37"/>
      <c r="M44" s="16"/>
      <c r="N44" s="16"/>
      <c r="O44" s="16"/>
      <c r="P44" s="16"/>
    </row>
    <row r="45" spans="1:22" s="8" customFormat="1" ht="18.95" customHeight="1" x14ac:dyDescent="0.25">
      <c r="A45" s="16"/>
      <c r="B45" s="16"/>
      <c r="C45" s="100"/>
      <c r="D45" s="58" t="s">
        <v>859</v>
      </c>
      <c r="E45" s="128">
        <f>O15</f>
        <v>21</v>
      </c>
      <c r="F45" s="45"/>
      <c r="G45" s="16"/>
      <c r="H45" s="37"/>
      <c r="I45" s="37"/>
      <c r="J45" s="37"/>
      <c r="K45" s="37"/>
      <c r="M45" s="16"/>
      <c r="N45" s="16"/>
      <c r="O45" s="16"/>
      <c r="P45" s="16"/>
    </row>
    <row r="46" spans="1:22" s="8" customFormat="1" ht="18.95" customHeight="1" x14ac:dyDescent="0.25">
      <c r="A46" s="16"/>
      <c r="B46" s="16"/>
      <c r="C46" s="100"/>
      <c r="D46" s="58" t="s">
        <v>860</v>
      </c>
      <c r="E46" s="128">
        <f>P15</f>
        <v>3</v>
      </c>
      <c r="F46" s="72"/>
      <c r="G46" s="16"/>
      <c r="H46" s="37"/>
      <c r="I46" s="37"/>
      <c r="J46" s="37"/>
      <c r="K46" s="37"/>
      <c r="M46" s="16"/>
      <c r="N46" s="16"/>
      <c r="O46" s="16"/>
      <c r="P46" s="16"/>
    </row>
    <row r="47" spans="1:22" s="8" customFormat="1" ht="18.95" customHeight="1" x14ac:dyDescent="0.25">
      <c r="A47" s="16"/>
      <c r="B47" s="16"/>
      <c r="C47" s="100"/>
      <c r="D47" s="58"/>
      <c r="E47" s="16"/>
      <c r="F47" s="45"/>
      <c r="G47" s="16"/>
      <c r="H47" s="37"/>
      <c r="I47" s="37"/>
      <c r="J47" s="37"/>
      <c r="K47" s="37"/>
      <c r="M47" s="16"/>
      <c r="N47" s="16"/>
      <c r="O47" s="16"/>
      <c r="P47" s="16"/>
    </row>
    <row r="48" spans="1:22" s="8" customFormat="1" ht="18.95" customHeight="1" x14ac:dyDescent="0.25">
      <c r="A48" s="16"/>
      <c r="B48" s="16"/>
      <c r="C48" s="100"/>
      <c r="D48" s="15"/>
      <c r="E48" s="16"/>
      <c r="F48" s="72"/>
      <c r="G48" s="16"/>
      <c r="H48" s="37"/>
      <c r="I48" s="37"/>
      <c r="J48" s="37"/>
      <c r="K48" s="37"/>
      <c r="M48" s="16"/>
      <c r="N48" s="16"/>
      <c r="O48" s="16"/>
      <c r="P48" s="16"/>
    </row>
    <row r="49" spans="1:16" s="8" customFormat="1" ht="18.95" customHeight="1" x14ac:dyDescent="0.25">
      <c r="A49" s="16"/>
      <c r="B49" s="16"/>
      <c r="C49" s="100"/>
      <c r="D49" s="42"/>
      <c r="E49" s="16"/>
      <c r="F49" s="44"/>
      <c r="G49" s="16"/>
      <c r="H49" s="37"/>
      <c r="I49" s="37"/>
      <c r="J49" s="37"/>
      <c r="K49" s="37"/>
      <c r="M49" s="16"/>
      <c r="N49" s="16"/>
      <c r="O49" s="16"/>
      <c r="P49" s="16"/>
    </row>
    <row r="50" spans="1:16" s="8" customFormat="1" ht="18.95" customHeight="1" x14ac:dyDescent="0.25">
      <c r="A50" s="16"/>
      <c r="B50" s="16"/>
      <c r="C50" s="100"/>
      <c r="D50" s="42"/>
      <c r="E50" s="16"/>
      <c r="F50" s="43"/>
      <c r="G50" s="16"/>
      <c r="H50" s="37"/>
      <c r="I50" s="37"/>
      <c r="J50" s="37"/>
      <c r="K50" s="37"/>
      <c r="M50" s="16"/>
      <c r="N50" s="16"/>
      <c r="O50" s="16"/>
      <c r="P50" s="16"/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opLeftCell="A14" zoomScale="80" zoomScaleNormal="80" workbookViewId="0">
      <pane ySplit="1" topLeftCell="A39" activePane="bottomLeft" state="frozen"/>
      <selection activeCell="A14" sqref="A14"/>
      <selection pane="bottomLeft" activeCell="F63" sqref="F63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145" customWidth="1"/>
    <col min="10" max="10" width="12.5703125" style="4" customWidth="1"/>
    <col min="11" max="11" width="9.5703125" style="4" customWidth="1"/>
    <col min="12" max="12" width="9.5703125" style="1" customWidth="1"/>
    <col min="13" max="13" width="6.5703125" style="2" customWidth="1"/>
    <col min="14" max="14" width="6.5703125" style="1" customWidth="1"/>
    <col min="15" max="15" width="6.5703125" style="2" customWidth="1"/>
    <col min="16" max="16" width="6.5703125" style="137" customWidth="1"/>
    <col min="17" max="16384" width="9.140625" style="1"/>
  </cols>
  <sheetData>
    <row r="1" spans="1:16" s="7" customFormat="1" ht="18.95" customHeight="1" x14ac:dyDescent="0.25">
      <c r="A1" s="492" t="s">
        <v>0</v>
      </c>
      <c r="B1" s="492"/>
      <c r="C1" s="492"/>
      <c r="D1" s="492"/>
      <c r="E1" s="492"/>
      <c r="F1" s="492"/>
      <c r="G1" s="492"/>
      <c r="H1" s="492"/>
      <c r="I1" s="121"/>
      <c r="J1" s="69"/>
      <c r="K1" s="69"/>
      <c r="M1" s="14"/>
      <c r="O1" s="14"/>
      <c r="P1" s="118"/>
    </row>
    <row r="2" spans="1:16" s="7" customFormat="1" ht="18.95" customHeight="1" x14ac:dyDescent="0.25">
      <c r="A2" s="493" t="s">
        <v>1</v>
      </c>
      <c r="B2" s="493"/>
      <c r="C2" s="493"/>
      <c r="D2" s="493"/>
      <c r="E2" s="493"/>
      <c r="F2" s="493"/>
      <c r="G2" s="493"/>
      <c r="H2" s="493"/>
      <c r="I2" s="120"/>
      <c r="J2" s="70"/>
      <c r="K2" s="70"/>
      <c r="L2" s="12"/>
      <c r="M2" s="14"/>
      <c r="O2" s="14"/>
      <c r="P2" s="118"/>
    </row>
    <row r="3" spans="1:16" s="7" customFormat="1" ht="9" customHeight="1" x14ac:dyDescent="0.25">
      <c r="A3" s="494" t="s">
        <v>745</v>
      </c>
      <c r="B3" s="494"/>
      <c r="C3" s="494"/>
      <c r="D3" s="494"/>
      <c r="E3" s="494"/>
      <c r="F3" s="494"/>
      <c r="G3" s="494"/>
      <c r="H3" s="494"/>
      <c r="I3" s="144"/>
      <c r="J3" s="73"/>
      <c r="K3" s="73"/>
      <c r="L3" s="13"/>
      <c r="M3" s="14"/>
      <c r="O3" s="14"/>
      <c r="P3" s="118"/>
    </row>
    <row r="4" spans="1:16" ht="18.95" customHeight="1" x14ac:dyDescent="0.25"/>
    <row r="5" spans="1:16" s="10" customFormat="1" ht="18.95" customHeight="1" x14ac:dyDescent="0.25">
      <c r="A5" s="495" t="s">
        <v>744</v>
      </c>
      <c r="B5" s="495"/>
      <c r="C5" s="495"/>
      <c r="D5" s="495"/>
      <c r="E5" s="495"/>
      <c r="F5" s="495"/>
      <c r="G5" s="495"/>
      <c r="H5" s="495"/>
      <c r="I5" s="146"/>
      <c r="J5" s="71"/>
      <c r="K5" s="71"/>
      <c r="M5" s="11"/>
      <c r="O5" s="11"/>
      <c r="P5" s="138"/>
    </row>
    <row r="6" spans="1:16" ht="18.95" customHeight="1" x14ac:dyDescent="0.25"/>
    <row r="7" spans="1:16" s="9" customFormat="1" ht="18.95" customHeight="1" x14ac:dyDescent="0.25">
      <c r="A7" s="493" t="s">
        <v>775</v>
      </c>
      <c r="B7" s="493"/>
      <c r="C7" s="493"/>
      <c r="D7" s="493"/>
      <c r="E7" s="493"/>
      <c r="F7" s="493"/>
      <c r="G7" s="493"/>
      <c r="H7" s="493"/>
      <c r="I7" s="120"/>
      <c r="J7" s="70"/>
      <c r="K7" s="70"/>
      <c r="M7" s="70"/>
      <c r="O7" s="70"/>
      <c r="P7" s="120"/>
    </row>
    <row r="9" spans="1:16" s="8" customFormat="1" ht="18.95" customHeight="1" x14ac:dyDescent="0.25">
      <c r="A9" s="491" t="s">
        <v>776</v>
      </c>
      <c r="B9" s="491"/>
      <c r="C9" s="491"/>
      <c r="D9" s="491"/>
      <c r="E9" s="491"/>
      <c r="F9" s="491"/>
      <c r="G9" s="491"/>
      <c r="H9" s="491"/>
      <c r="I9" s="147"/>
      <c r="J9" s="72"/>
      <c r="K9" s="72"/>
      <c r="L9" s="15"/>
      <c r="M9" s="16"/>
      <c r="O9" s="16"/>
      <c r="P9" s="139"/>
    </row>
    <row r="10" spans="1:16" s="8" customFormat="1" ht="18.95" customHeight="1" x14ac:dyDescent="0.25">
      <c r="A10" s="491" t="s">
        <v>2</v>
      </c>
      <c r="B10" s="491"/>
      <c r="C10" s="491"/>
      <c r="D10" s="491"/>
      <c r="E10" s="491"/>
      <c r="F10" s="491"/>
      <c r="G10" s="491"/>
      <c r="H10" s="491"/>
      <c r="I10" s="147"/>
      <c r="J10" s="72"/>
      <c r="K10" s="72"/>
      <c r="L10" s="15"/>
      <c r="M10" s="16"/>
      <c r="O10" s="16"/>
      <c r="P10" s="139"/>
    </row>
    <row r="11" spans="1:16" s="8" customFormat="1" ht="18.95" customHeight="1" x14ac:dyDescent="0.25">
      <c r="A11" s="491" t="s">
        <v>777</v>
      </c>
      <c r="B11" s="491"/>
      <c r="C11" s="491"/>
      <c r="D11" s="491"/>
      <c r="E11" s="491"/>
      <c r="F11" s="491"/>
      <c r="G11" s="491"/>
      <c r="H11" s="491"/>
      <c r="I11" s="147"/>
      <c r="J11" s="72"/>
      <c r="K11" s="72"/>
      <c r="L11" s="15"/>
      <c r="M11" s="16"/>
      <c r="O11" s="16"/>
      <c r="P11" s="139"/>
    </row>
    <row r="12" spans="1:16" s="8" customFormat="1" ht="18.95" customHeight="1" x14ac:dyDescent="0.25">
      <c r="A12" s="491" t="s">
        <v>778</v>
      </c>
      <c r="B12" s="491"/>
      <c r="C12" s="491"/>
      <c r="D12" s="491"/>
      <c r="E12" s="491"/>
      <c r="F12" s="491"/>
      <c r="G12" s="491"/>
      <c r="H12" s="491"/>
      <c r="I12" s="147"/>
      <c r="J12" s="72"/>
      <c r="K12" s="72"/>
      <c r="L12" s="15"/>
      <c r="M12" s="16"/>
      <c r="O12" s="16"/>
      <c r="P12" s="139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148" t="s">
        <v>802</v>
      </c>
      <c r="J14" s="86" t="s">
        <v>810</v>
      </c>
      <c r="K14" s="77" t="s">
        <v>811</v>
      </c>
      <c r="M14" s="6" t="s">
        <v>13</v>
      </c>
      <c r="O14" s="5" t="s">
        <v>856</v>
      </c>
      <c r="P14" s="119" t="s">
        <v>857</v>
      </c>
    </row>
    <row r="15" spans="1:16" s="7" customFormat="1" ht="36.950000000000003" customHeight="1" x14ac:dyDescent="0.25">
      <c r="A15" s="52" t="s">
        <v>160</v>
      </c>
      <c r="B15" s="53"/>
      <c r="C15" s="94" t="s">
        <v>161</v>
      </c>
      <c r="D15" s="53"/>
      <c r="E15" s="55"/>
      <c r="F15" s="56"/>
      <c r="G15" s="53"/>
      <c r="H15" s="75"/>
      <c r="I15" s="149"/>
      <c r="J15" s="78"/>
      <c r="K15" s="54"/>
      <c r="M15" s="59">
        <f>SUM(M16:M51)</f>
        <v>31</v>
      </c>
      <c r="N15" s="59"/>
      <c r="O15" s="59">
        <f t="shared" ref="O15:P15" si="0">SUM(O16:O51)</f>
        <v>26</v>
      </c>
      <c r="P15" s="59">
        <f t="shared" si="0"/>
        <v>5</v>
      </c>
    </row>
    <row r="16" spans="1:16" ht="45" customHeight="1" x14ac:dyDescent="0.25">
      <c r="A16" s="17">
        <v>1</v>
      </c>
      <c r="B16" s="18">
        <v>1</v>
      </c>
      <c r="C16" s="96" t="s">
        <v>169</v>
      </c>
      <c r="D16" s="18" t="s">
        <v>170</v>
      </c>
      <c r="E16" s="20">
        <v>41684</v>
      </c>
      <c r="F16" s="21" t="s">
        <v>752</v>
      </c>
      <c r="G16" s="18" t="s">
        <v>19</v>
      </c>
      <c r="H16" s="80" t="s">
        <v>816</v>
      </c>
      <c r="I16" s="143" t="s">
        <v>815</v>
      </c>
      <c r="J16" s="22" t="s">
        <v>838</v>
      </c>
      <c r="K16" s="19" t="s">
        <v>812</v>
      </c>
      <c r="M16" s="2">
        <v>1</v>
      </c>
      <c r="O16" s="2">
        <v>1</v>
      </c>
    </row>
    <row r="17" spans="1:16" ht="45" customHeight="1" x14ac:dyDescent="0.25">
      <c r="A17" s="17">
        <f>A16+1</f>
        <v>2</v>
      </c>
      <c r="B17" s="18">
        <f>B16+1</f>
        <v>2</v>
      </c>
      <c r="C17" s="96" t="s">
        <v>177</v>
      </c>
      <c r="D17" s="18" t="s">
        <v>178</v>
      </c>
      <c r="E17" s="20">
        <v>42048</v>
      </c>
      <c r="F17" s="21" t="s">
        <v>865</v>
      </c>
      <c r="G17" s="18" t="s">
        <v>19</v>
      </c>
      <c r="H17" s="80" t="s">
        <v>816</v>
      </c>
      <c r="I17" s="143" t="s">
        <v>815</v>
      </c>
      <c r="J17" s="22" t="s">
        <v>838</v>
      </c>
      <c r="K17" s="19" t="s">
        <v>812</v>
      </c>
      <c r="M17" s="2">
        <v>1</v>
      </c>
      <c r="O17" s="2">
        <v>1</v>
      </c>
    </row>
    <row r="18" spans="1:16" ht="45" customHeight="1" x14ac:dyDescent="0.25">
      <c r="A18" s="17">
        <f t="shared" ref="A18:A19" si="1">A17+1</f>
        <v>3</v>
      </c>
      <c r="B18" s="18">
        <f t="shared" ref="B18:B19" si="2">B17+1</f>
        <v>3</v>
      </c>
      <c r="C18" s="96" t="s">
        <v>179</v>
      </c>
      <c r="D18" s="18" t="s">
        <v>180</v>
      </c>
      <c r="E18" s="20">
        <v>42612</v>
      </c>
      <c r="F18" s="21" t="s">
        <v>865</v>
      </c>
      <c r="G18" s="18" t="s">
        <v>19</v>
      </c>
      <c r="H18" s="80" t="s">
        <v>816</v>
      </c>
      <c r="I18" s="143" t="s">
        <v>815</v>
      </c>
      <c r="J18" s="22" t="s">
        <v>838</v>
      </c>
      <c r="K18" s="19" t="s">
        <v>812</v>
      </c>
      <c r="M18" s="2">
        <v>1</v>
      </c>
      <c r="O18" s="2">
        <v>1</v>
      </c>
    </row>
    <row r="19" spans="1:16" s="318" customFormat="1" ht="45" customHeight="1" x14ac:dyDescent="0.25">
      <c r="A19" s="308">
        <f t="shared" si="1"/>
        <v>4</v>
      </c>
      <c r="B19" s="301">
        <f t="shared" si="2"/>
        <v>4</v>
      </c>
      <c r="C19" s="103" t="s">
        <v>183</v>
      </c>
      <c r="D19" s="183" t="s">
        <v>184</v>
      </c>
      <c r="E19" s="304">
        <v>43004</v>
      </c>
      <c r="F19" s="305" t="s">
        <v>865</v>
      </c>
      <c r="G19" s="183" t="s">
        <v>19</v>
      </c>
      <c r="H19" s="303" t="s">
        <v>816</v>
      </c>
      <c r="I19" s="142" t="s">
        <v>815</v>
      </c>
      <c r="J19" s="105" t="s">
        <v>838</v>
      </c>
      <c r="K19" s="104" t="s">
        <v>814</v>
      </c>
      <c r="M19" s="317">
        <v>1</v>
      </c>
      <c r="O19" s="317"/>
      <c r="P19" s="317">
        <v>1</v>
      </c>
    </row>
    <row r="20" spans="1:16" s="7" customFormat="1" ht="36.950000000000003" customHeight="1" x14ac:dyDescent="0.25">
      <c r="A20" s="52" t="s">
        <v>496</v>
      </c>
      <c r="B20" s="53"/>
      <c r="C20" s="94" t="s">
        <v>497</v>
      </c>
      <c r="D20" s="53"/>
      <c r="E20" s="55"/>
      <c r="F20" s="56"/>
      <c r="G20" s="53"/>
      <c r="H20" s="75"/>
      <c r="I20" s="149"/>
      <c r="J20" s="78"/>
      <c r="K20" s="54"/>
      <c r="M20" s="14"/>
      <c r="O20" s="14"/>
      <c r="P20" s="118"/>
    </row>
    <row r="21" spans="1:16" ht="45" customHeight="1" x14ac:dyDescent="0.25">
      <c r="A21" s="17">
        <f>A19+1</f>
        <v>5</v>
      </c>
      <c r="B21" s="18">
        <v>1</v>
      </c>
      <c r="C21" s="96" t="s">
        <v>506</v>
      </c>
      <c r="D21" s="18" t="s">
        <v>230</v>
      </c>
      <c r="E21" s="20">
        <v>42048</v>
      </c>
      <c r="F21" s="21" t="s">
        <v>511</v>
      </c>
      <c r="G21" s="18" t="s">
        <v>19</v>
      </c>
      <c r="H21" s="80" t="s">
        <v>839</v>
      </c>
      <c r="I21" s="150" t="s">
        <v>815</v>
      </c>
      <c r="J21" s="51" t="s">
        <v>838</v>
      </c>
      <c r="K21" s="33" t="s">
        <v>812</v>
      </c>
      <c r="M21" s="2">
        <v>1</v>
      </c>
      <c r="O21" s="2">
        <v>1</v>
      </c>
    </row>
    <row r="22" spans="1:16" ht="45" customHeight="1" x14ac:dyDescent="0.25">
      <c r="A22" s="17">
        <f>A21+1</f>
        <v>6</v>
      </c>
      <c r="B22" s="18">
        <f t="shared" ref="B22:B31" si="3">$B21+1</f>
        <v>2</v>
      </c>
      <c r="C22" s="96" t="s">
        <v>520</v>
      </c>
      <c r="D22" s="18" t="s">
        <v>521</v>
      </c>
      <c r="E22" s="20">
        <v>42470</v>
      </c>
      <c r="F22" s="21" t="s">
        <v>522</v>
      </c>
      <c r="G22" s="18" t="s">
        <v>19</v>
      </c>
      <c r="H22" s="80" t="s">
        <v>816</v>
      </c>
      <c r="I22" s="143" t="s">
        <v>850</v>
      </c>
      <c r="J22" s="22" t="s">
        <v>838</v>
      </c>
      <c r="K22" s="19" t="s">
        <v>812</v>
      </c>
      <c r="M22" s="2">
        <v>1</v>
      </c>
      <c r="O22" s="2">
        <v>1</v>
      </c>
    </row>
    <row r="23" spans="1:16" ht="45" customHeight="1" x14ac:dyDescent="0.25">
      <c r="A23" s="17">
        <f t="shared" ref="A23:A31" si="4">A22+1</f>
        <v>7</v>
      </c>
      <c r="B23" s="18">
        <f t="shared" si="3"/>
        <v>3</v>
      </c>
      <c r="C23" s="96" t="s">
        <v>500</v>
      </c>
      <c r="D23" s="18" t="s">
        <v>501</v>
      </c>
      <c r="E23" s="20">
        <v>41715</v>
      </c>
      <c r="F23" s="21" t="s">
        <v>511</v>
      </c>
      <c r="G23" s="18" t="s">
        <v>19</v>
      </c>
      <c r="H23" s="80" t="s">
        <v>816</v>
      </c>
      <c r="I23" s="143" t="s">
        <v>851</v>
      </c>
      <c r="J23" s="22" t="s">
        <v>838</v>
      </c>
      <c r="K23" s="19" t="s">
        <v>812</v>
      </c>
      <c r="M23" s="2">
        <v>1</v>
      </c>
      <c r="O23" s="2">
        <v>1</v>
      </c>
    </row>
    <row r="24" spans="1:16" ht="45" customHeight="1" x14ac:dyDescent="0.25">
      <c r="A24" s="17">
        <f t="shared" si="4"/>
        <v>8</v>
      </c>
      <c r="B24" s="18">
        <f t="shared" si="3"/>
        <v>4</v>
      </c>
      <c r="C24" s="96" t="s">
        <v>502</v>
      </c>
      <c r="D24" s="18" t="s">
        <v>503</v>
      </c>
      <c r="E24" s="20">
        <v>41715</v>
      </c>
      <c r="F24" s="21" t="s">
        <v>511</v>
      </c>
      <c r="G24" s="18" t="s">
        <v>19</v>
      </c>
      <c r="H24" s="80" t="s">
        <v>816</v>
      </c>
      <c r="I24" s="143" t="s">
        <v>815</v>
      </c>
      <c r="J24" s="22" t="s">
        <v>838</v>
      </c>
      <c r="K24" s="19" t="s">
        <v>812</v>
      </c>
      <c r="M24" s="2">
        <v>1</v>
      </c>
      <c r="O24" s="2">
        <v>1</v>
      </c>
    </row>
    <row r="25" spans="1:16" ht="45" customHeight="1" x14ac:dyDescent="0.25">
      <c r="A25" s="17">
        <f t="shared" si="4"/>
        <v>9</v>
      </c>
      <c r="B25" s="18">
        <f t="shared" si="3"/>
        <v>5</v>
      </c>
      <c r="C25" s="96" t="s">
        <v>504</v>
      </c>
      <c r="D25" s="18" t="s">
        <v>505</v>
      </c>
      <c r="E25" s="20">
        <v>41705</v>
      </c>
      <c r="F25" s="21" t="s">
        <v>511</v>
      </c>
      <c r="G25" s="18" t="s">
        <v>19</v>
      </c>
      <c r="H25" s="80" t="s">
        <v>816</v>
      </c>
      <c r="I25" s="143" t="s">
        <v>815</v>
      </c>
      <c r="J25" s="22" t="s">
        <v>838</v>
      </c>
      <c r="K25" s="19" t="s">
        <v>812</v>
      </c>
      <c r="M25" s="2">
        <v>1</v>
      </c>
      <c r="O25" s="2">
        <v>1</v>
      </c>
    </row>
    <row r="26" spans="1:16" ht="45" customHeight="1" x14ac:dyDescent="0.25">
      <c r="A26" s="17">
        <f t="shared" si="4"/>
        <v>10</v>
      </c>
      <c r="B26" s="18">
        <f t="shared" si="3"/>
        <v>6</v>
      </c>
      <c r="C26" s="96" t="s">
        <v>509</v>
      </c>
      <c r="D26" s="18" t="s">
        <v>510</v>
      </c>
      <c r="E26" s="20">
        <v>42009</v>
      </c>
      <c r="F26" s="21" t="s">
        <v>511</v>
      </c>
      <c r="G26" s="18" t="s">
        <v>19</v>
      </c>
      <c r="H26" s="80" t="s">
        <v>816</v>
      </c>
      <c r="I26" s="143" t="s">
        <v>815</v>
      </c>
      <c r="J26" s="22" t="s">
        <v>838</v>
      </c>
      <c r="K26" s="19" t="s">
        <v>812</v>
      </c>
      <c r="M26" s="2">
        <v>1</v>
      </c>
      <c r="O26" s="2">
        <v>1</v>
      </c>
    </row>
    <row r="27" spans="1:16" ht="45" customHeight="1" x14ac:dyDescent="0.25">
      <c r="A27" s="17">
        <f t="shared" si="4"/>
        <v>11</v>
      </c>
      <c r="B27" s="18">
        <f t="shared" si="3"/>
        <v>7</v>
      </c>
      <c r="C27" s="96" t="s">
        <v>512</v>
      </c>
      <c r="D27" s="18" t="s">
        <v>513</v>
      </c>
      <c r="E27" s="20">
        <v>41911</v>
      </c>
      <c r="F27" s="21" t="s">
        <v>511</v>
      </c>
      <c r="G27" s="18" t="s">
        <v>19</v>
      </c>
      <c r="H27" s="80" t="s">
        <v>816</v>
      </c>
      <c r="I27" s="143" t="s">
        <v>815</v>
      </c>
      <c r="J27" s="22" t="s">
        <v>838</v>
      </c>
      <c r="K27" s="19" t="s">
        <v>812</v>
      </c>
      <c r="M27" s="2">
        <v>1</v>
      </c>
      <c r="O27" s="2">
        <v>1</v>
      </c>
    </row>
    <row r="28" spans="1:16" ht="45" customHeight="1" x14ac:dyDescent="0.25">
      <c r="A28" s="17">
        <f t="shared" si="4"/>
        <v>12</v>
      </c>
      <c r="B28" s="18">
        <f t="shared" si="3"/>
        <v>8</v>
      </c>
      <c r="C28" s="96" t="s">
        <v>514</v>
      </c>
      <c r="D28" s="18" t="s">
        <v>515</v>
      </c>
      <c r="E28" s="20">
        <v>41715</v>
      </c>
      <c r="F28" s="21" t="s">
        <v>511</v>
      </c>
      <c r="G28" s="18" t="s">
        <v>19</v>
      </c>
      <c r="H28" s="80" t="s">
        <v>816</v>
      </c>
      <c r="I28" s="143" t="s">
        <v>815</v>
      </c>
      <c r="J28" s="22" t="s">
        <v>838</v>
      </c>
      <c r="K28" s="19" t="s">
        <v>812</v>
      </c>
      <c r="M28" s="2">
        <v>1</v>
      </c>
      <c r="O28" s="2">
        <v>1</v>
      </c>
    </row>
    <row r="29" spans="1:16" ht="45" customHeight="1" x14ac:dyDescent="0.25">
      <c r="A29" s="17">
        <f t="shared" si="4"/>
        <v>13</v>
      </c>
      <c r="B29" s="18">
        <f t="shared" si="3"/>
        <v>9</v>
      </c>
      <c r="C29" s="96" t="s">
        <v>516</v>
      </c>
      <c r="D29" s="18" t="s">
        <v>517</v>
      </c>
      <c r="E29" s="20">
        <v>42314</v>
      </c>
      <c r="F29" s="21" t="s">
        <v>511</v>
      </c>
      <c r="G29" s="18" t="s">
        <v>19</v>
      </c>
      <c r="H29" s="80" t="s">
        <v>816</v>
      </c>
      <c r="I29" s="143" t="s">
        <v>815</v>
      </c>
      <c r="J29" s="22" t="s">
        <v>838</v>
      </c>
      <c r="K29" s="19" t="s">
        <v>812</v>
      </c>
      <c r="M29" s="2">
        <v>1</v>
      </c>
      <c r="O29" s="2">
        <v>1</v>
      </c>
    </row>
    <row r="30" spans="1:16" ht="45" customHeight="1" x14ac:dyDescent="0.25">
      <c r="A30" s="17">
        <f t="shared" si="4"/>
        <v>14</v>
      </c>
      <c r="B30" s="18">
        <f t="shared" si="3"/>
        <v>10</v>
      </c>
      <c r="C30" s="96" t="s">
        <v>518</v>
      </c>
      <c r="D30" s="18" t="s">
        <v>519</v>
      </c>
      <c r="E30" s="20">
        <v>41911</v>
      </c>
      <c r="F30" s="21" t="s">
        <v>511</v>
      </c>
      <c r="G30" s="18" t="s">
        <v>19</v>
      </c>
      <c r="H30" s="80" t="s">
        <v>816</v>
      </c>
      <c r="I30" s="143" t="s">
        <v>815</v>
      </c>
      <c r="J30" s="22" t="s">
        <v>838</v>
      </c>
      <c r="K30" s="19" t="s">
        <v>812</v>
      </c>
      <c r="M30" s="2">
        <v>1</v>
      </c>
      <c r="O30" s="2">
        <v>1</v>
      </c>
    </row>
    <row r="31" spans="1:16" s="318" customFormat="1" ht="45" customHeight="1" x14ac:dyDescent="0.25">
      <c r="A31" s="308">
        <f t="shared" si="4"/>
        <v>15</v>
      </c>
      <c r="B31" s="301">
        <f t="shared" si="3"/>
        <v>11</v>
      </c>
      <c r="C31" s="103" t="s">
        <v>840</v>
      </c>
      <c r="D31" s="183" t="s">
        <v>527</v>
      </c>
      <c r="E31" s="304">
        <v>42788</v>
      </c>
      <c r="F31" s="305" t="s">
        <v>511</v>
      </c>
      <c r="G31" s="183" t="s">
        <v>19</v>
      </c>
      <c r="H31" s="303" t="s">
        <v>816</v>
      </c>
      <c r="I31" s="105" t="s">
        <v>815</v>
      </c>
      <c r="J31" s="105" t="s">
        <v>838</v>
      </c>
      <c r="K31" s="91" t="s">
        <v>814</v>
      </c>
      <c r="M31" s="317">
        <v>1</v>
      </c>
      <c r="O31" s="317"/>
      <c r="P31" s="317">
        <v>1</v>
      </c>
    </row>
    <row r="32" spans="1:16" s="7" customFormat="1" ht="36.950000000000003" customHeight="1" x14ac:dyDescent="0.25">
      <c r="A32" s="52" t="s">
        <v>528</v>
      </c>
      <c r="B32" s="53"/>
      <c r="C32" s="94" t="s">
        <v>529</v>
      </c>
      <c r="D32" s="53"/>
      <c r="E32" s="55"/>
      <c r="F32" s="56"/>
      <c r="G32" s="53"/>
      <c r="H32" s="75"/>
      <c r="I32" s="149"/>
      <c r="J32" s="78"/>
      <c r="K32" s="54"/>
      <c r="M32" s="14"/>
      <c r="O32" s="14"/>
      <c r="P32" s="118"/>
    </row>
    <row r="33" spans="1:16" ht="45" customHeight="1" x14ac:dyDescent="0.25">
      <c r="A33" s="17">
        <f>A31+1</f>
        <v>16</v>
      </c>
      <c r="B33" s="18">
        <v>1</v>
      </c>
      <c r="C33" s="96" t="s">
        <v>538</v>
      </c>
      <c r="D33" s="18" t="s">
        <v>539</v>
      </c>
      <c r="E33" s="20">
        <v>41705</v>
      </c>
      <c r="F33" s="21" t="s">
        <v>786</v>
      </c>
      <c r="G33" s="18" t="s">
        <v>19</v>
      </c>
      <c r="H33" s="80" t="s">
        <v>839</v>
      </c>
      <c r="I33" s="105" t="s">
        <v>851</v>
      </c>
      <c r="J33" s="22" t="s">
        <v>838</v>
      </c>
      <c r="K33" s="19" t="s">
        <v>812</v>
      </c>
      <c r="M33" s="2">
        <v>1</v>
      </c>
      <c r="O33" s="2">
        <v>1</v>
      </c>
    </row>
    <row r="34" spans="1:16" ht="45" customHeight="1" x14ac:dyDescent="0.25">
      <c r="A34" s="17">
        <f>A33+1</f>
        <v>17</v>
      </c>
      <c r="B34" s="18">
        <f>B33+1</f>
        <v>2</v>
      </c>
      <c r="C34" s="96" t="s">
        <v>543</v>
      </c>
      <c r="D34" s="18" t="s">
        <v>544</v>
      </c>
      <c r="E34" s="20">
        <v>41116</v>
      </c>
      <c r="F34" s="21" t="s">
        <v>788</v>
      </c>
      <c r="G34" s="18" t="s">
        <v>19</v>
      </c>
      <c r="H34" s="80" t="s">
        <v>816</v>
      </c>
      <c r="I34" s="143" t="s">
        <v>815</v>
      </c>
      <c r="J34" s="22" t="s">
        <v>838</v>
      </c>
      <c r="K34" s="19" t="s">
        <v>812</v>
      </c>
      <c r="M34" s="2">
        <v>1</v>
      </c>
      <c r="O34" s="2">
        <v>1</v>
      </c>
    </row>
    <row r="35" spans="1:16" ht="45" customHeight="1" x14ac:dyDescent="0.25">
      <c r="A35" s="17">
        <f t="shared" ref="A35:A42" si="5">A34+1</f>
        <v>18</v>
      </c>
      <c r="B35" s="18">
        <f t="shared" ref="B35:B42" si="6">B34+1</f>
        <v>3</v>
      </c>
      <c r="C35" s="96" t="s">
        <v>545</v>
      </c>
      <c r="D35" s="18" t="s">
        <v>546</v>
      </c>
      <c r="E35" s="20">
        <v>41145</v>
      </c>
      <c r="F35" s="21" t="s">
        <v>547</v>
      </c>
      <c r="G35" s="18" t="s">
        <v>19</v>
      </c>
      <c r="H35" s="80" t="s">
        <v>816</v>
      </c>
      <c r="I35" s="143" t="s">
        <v>815</v>
      </c>
      <c r="J35" s="22" t="s">
        <v>838</v>
      </c>
      <c r="K35" s="19" t="s">
        <v>812</v>
      </c>
      <c r="M35" s="2">
        <v>1</v>
      </c>
      <c r="O35" s="2">
        <v>1</v>
      </c>
    </row>
    <row r="36" spans="1:16" ht="45" customHeight="1" x14ac:dyDescent="0.25">
      <c r="A36" s="17">
        <f t="shared" si="5"/>
        <v>19</v>
      </c>
      <c r="B36" s="18">
        <f t="shared" si="6"/>
        <v>4</v>
      </c>
      <c r="C36" s="96" t="s">
        <v>553</v>
      </c>
      <c r="D36" s="18" t="s">
        <v>554</v>
      </c>
      <c r="E36" s="20">
        <v>42048</v>
      </c>
      <c r="F36" s="21" t="s">
        <v>540</v>
      </c>
      <c r="G36" s="18" t="s">
        <v>19</v>
      </c>
      <c r="H36" s="80" t="s">
        <v>816</v>
      </c>
      <c r="I36" s="143" t="s">
        <v>815</v>
      </c>
      <c r="J36" s="22" t="s">
        <v>838</v>
      </c>
      <c r="K36" s="19" t="s">
        <v>812</v>
      </c>
      <c r="M36" s="2">
        <v>1</v>
      </c>
      <c r="O36" s="2">
        <v>1</v>
      </c>
    </row>
    <row r="37" spans="1:16" ht="45" customHeight="1" x14ac:dyDescent="0.25">
      <c r="A37" s="17">
        <f t="shared" si="5"/>
        <v>20</v>
      </c>
      <c r="B37" s="18">
        <f t="shared" si="6"/>
        <v>5</v>
      </c>
      <c r="C37" s="96" t="s">
        <v>557</v>
      </c>
      <c r="D37" s="18" t="s">
        <v>558</v>
      </c>
      <c r="E37" s="20">
        <v>41705</v>
      </c>
      <c r="F37" s="21" t="s">
        <v>540</v>
      </c>
      <c r="G37" s="18" t="s">
        <v>19</v>
      </c>
      <c r="H37" s="80" t="s">
        <v>816</v>
      </c>
      <c r="I37" s="143" t="s">
        <v>815</v>
      </c>
      <c r="J37" s="22" t="s">
        <v>838</v>
      </c>
      <c r="K37" s="19" t="s">
        <v>812</v>
      </c>
      <c r="M37" s="2">
        <v>1</v>
      </c>
      <c r="O37" s="2">
        <v>1</v>
      </c>
    </row>
    <row r="38" spans="1:16" ht="45" customHeight="1" x14ac:dyDescent="0.25">
      <c r="A38" s="17">
        <f t="shared" si="5"/>
        <v>21</v>
      </c>
      <c r="B38" s="18">
        <f t="shared" si="6"/>
        <v>6</v>
      </c>
      <c r="C38" s="96" t="s">
        <v>559</v>
      </c>
      <c r="D38" s="18" t="s">
        <v>560</v>
      </c>
      <c r="E38" s="20">
        <v>42048</v>
      </c>
      <c r="F38" s="21" t="s">
        <v>540</v>
      </c>
      <c r="G38" s="18" t="s">
        <v>19</v>
      </c>
      <c r="H38" s="80" t="s">
        <v>816</v>
      </c>
      <c r="I38" s="143" t="s">
        <v>815</v>
      </c>
      <c r="J38" s="22" t="s">
        <v>838</v>
      </c>
      <c r="K38" s="19" t="s">
        <v>812</v>
      </c>
      <c r="M38" s="2">
        <v>1</v>
      </c>
      <c r="O38" s="2">
        <v>1</v>
      </c>
    </row>
    <row r="39" spans="1:16" ht="45" customHeight="1" x14ac:dyDescent="0.25">
      <c r="A39" s="17">
        <f t="shared" si="5"/>
        <v>22</v>
      </c>
      <c r="B39" s="18">
        <f t="shared" si="6"/>
        <v>7</v>
      </c>
      <c r="C39" s="96" t="s">
        <v>561</v>
      </c>
      <c r="D39" s="18" t="s">
        <v>562</v>
      </c>
      <c r="E39" s="20">
        <v>41705</v>
      </c>
      <c r="F39" s="21" t="s">
        <v>563</v>
      </c>
      <c r="G39" s="18" t="s">
        <v>19</v>
      </c>
      <c r="H39" s="80" t="s">
        <v>816</v>
      </c>
      <c r="I39" s="143" t="s">
        <v>815</v>
      </c>
      <c r="J39" s="22" t="s">
        <v>838</v>
      </c>
      <c r="K39" s="19" t="s">
        <v>812</v>
      </c>
      <c r="M39" s="2">
        <v>1</v>
      </c>
      <c r="O39" s="2">
        <v>1</v>
      </c>
    </row>
    <row r="40" spans="1:16" ht="45" customHeight="1" x14ac:dyDescent="0.25">
      <c r="A40" s="17">
        <f t="shared" si="5"/>
        <v>23</v>
      </c>
      <c r="B40" s="18">
        <f t="shared" si="6"/>
        <v>8</v>
      </c>
      <c r="C40" s="96" t="s">
        <v>566</v>
      </c>
      <c r="D40" s="18" t="s">
        <v>567</v>
      </c>
      <c r="E40" s="20">
        <v>42314</v>
      </c>
      <c r="F40" s="21" t="s">
        <v>540</v>
      </c>
      <c r="G40" s="18" t="s">
        <v>19</v>
      </c>
      <c r="H40" s="80" t="s">
        <v>816</v>
      </c>
      <c r="I40" s="143" t="s">
        <v>815</v>
      </c>
      <c r="J40" s="22" t="s">
        <v>838</v>
      </c>
      <c r="K40" s="19" t="s">
        <v>812</v>
      </c>
      <c r="M40" s="2">
        <v>1</v>
      </c>
      <c r="O40" s="2">
        <v>1</v>
      </c>
    </row>
    <row r="41" spans="1:16" s="318" customFormat="1" ht="45" customHeight="1" x14ac:dyDescent="0.25">
      <c r="A41" s="308">
        <f t="shared" si="5"/>
        <v>24</v>
      </c>
      <c r="B41" s="301">
        <f t="shared" si="6"/>
        <v>9</v>
      </c>
      <c r="C41" s="87" t="s">
        <v>541</v>
      </c>
      <c r="D41" s="301" t="s">
        <v>542</v>
      </c>
      <c r="E41" s="302">
        <v>42853</v>
      </c>
      <c r="F41" s="182" t="s">
        <v>787</v>
      </c>
      <c r="G41" s="301" t="s">
        <v>19</v>
      </c>
      <c r="H41" s="105" t="s">
        <v>816</v>
      </c>
      <c r="I41" s="105" t="s">
        <v>851</v>
      </c>
      <c r="J41" s="105" t="s">
        <v>838</v>
      </c>
      <c r="K41" s="91" t="s">
        <v>814</v>
      </c>
      <c r="M41" s="317">
        <v>1</v>
      </c>
      <c r="O41" s="317"/>
      <c r="P41" s="317">
        <v>1</v>
      </c>
    </row>
    <row r="42" spans="1:16" s="318" customFormat="1" ht="45" customHeight="1" x14ac:dyDescent="0.25">
      <c r="A42" s="309">
        <f t="shared" si="5"/>
        <v>25</v>
      </c>
      <c r="B42" s="187">
        <f t="shared" si="6"/>
        <v>10</v>
      </c>
      <c r="C42" s="204" t="s">
        <v>962</v>
      </c>
      <c r="D42" s="295" t="s">
        <v>963</v>
      </c>
      <c r="E42" s="294">
        <v>43374</v>
      </c>
      <c r="F42" s="306" t="s">
        <v>964</v>
      </c>
      <c r="G42" s="295"/>
      <c r="H42" s="293" t="s">
        <v>816</v>
      </c>
      <c r="I42" s="293" t="s">
        <v>815</v>
      </c>
      <c r="J42" s="293" t="s">
        <v>965</v>
      </c>
      <c r="K42" s="202" t="s">
        <v>814</v>
      </c>
      <c r="M42" s="317">
        <v>1</v>
      </c>
      <c r="O42" s="317"/>
      <c r="P42" s="317">
        <v>1</v>
      </c>
    </row>
    <row r="43" spans="1:16" s="7" customFormat="1" ht="36.950000000000003" customHeight="1" x14ac:dyDescent="0.25">
      <c r="A43" s="52" t="s">
        <v>570</v>
      </c>
      <c r="B43" s="53"/>
      <c r="C43" s="94" t="s">
        <v>571</v>
      </c>
      <c r="D43" s="53"/>
      <c r="E43" s="55"/>
      <c r="F43" s="56"/>
      <c r="G43" s="53"/>
      <c r="H43" s="75"/>
      <c r="I43" s="149"/>
      <c r="J43" s="78"/>
      <c r="K43" s="54"/>
      <c r="M43" s="14"/>
      <c r="O43" s="14"/>
      <c r="P43" s="118"/>
    </row>
    <row r="44" spans="1:16" s="2" customFormat="1" ht="45" customHeight="1" x14ac:dyDescent="0.25">
      <c r="A44" s="17">
        <f>A42+1</f>
        <v>26</v>
      </c>
      <c r="B44" s="18">
        <v>1</v>
      </c>
      <c r="C44" s="96" t="s">
        <v>584</v>
      </c>
      <c r="D44" s="18" t="s">
        <v>585</v>
      </c>
      <c r="E44" s="20">
        <v>41853</v>
      </c>
      <c r="F44" s="21" t="s">
        <v>586</v>
      </c>
      <c r="G44" s="18" t="s">
        <v>19</v>
      </c>
      <c r="H44" s="80" t="s">
        <v>816</v>
      </c>
      <c r="I44" s="143" t="s">
        <v>815</v>
      </c>
      <c r="J44" s="22" t="s">
        <v>838</v>
      </c>
      <c r="K44" s="19" t="s">
        <v>812</v>
      </c>
      <c r="L44" s="1"/>
      <c r="M44" s="2">
        <v>1</v>
      </c>
      <c r="N44" s="1"/>
      <c r="O44" s="2">
        <v>1</v>
      </c>
      <c r="P44" s="137"/>
    </row>
    <row r="45" spans="1:16" s="2" customFormat="1" ht="45" customHeight="1" x14ac:dyDescent="0.25">
      <c r="A45" s="17">
        <f>A44+1</f>
        <v>27</v>
      </c>
      <c r="B45" s="18">
        <f>B44+1</f>
        <v>2</v>
      </c>
      <c r="C45" s="96" t="s">
        <v>587</v>
      </c>
      <c r="D45" s="18" t="s">
        <v>588</v>
      </c>
      <c r="E45" s="20">
        <v>41853</v>
      </c>
      <c r="F45" s="21" t="s">
        <v>586</v>
      </c>
      <c r="G45" s="18" t="s">
        <v>19</v>
      </c>
      <c r="H45" s="80" t="s">
        <v>816</v>
      </c>
      <c r="I45" s="143" t="s">
        <v>815</v>
      </c>
      <c r="J45" s="22" t="s">
        <v>838</v>
      </c>
      <c r="K45" s="19" t="s">
        <v>812</v>
      </c>
      <c r="L45" s="1"/>
      <c r="M45" s="2">
        <v>1</v>
      </c>
      <c r="N45" s="1"/>
      <c r="O45" s="2">
        <v>1</v>
      </c>
      <c r="P45" s="137"/>
    </row>
    <row r="46" spans="1:16" s="7" customFormat="1" ht="36.950000000000003" customHeight="1" x14ac:dyDescent="0.25">
      <c r="A46" s="52" t="s">
        <v>624</v>
      </c>
      <c r="B46" s="53"/>
      <c r="C46" s="94" t="s">
        <v>625</v>
      </c>
      <c r="D46" s="53"/>
      <c r="E46" s="55"/>
      <c r="F46" s="56"/>
      <c r="G46" s="53"/>
      <c r="H46" s="75"/>
      <c r="I46" s="149"/>
      <c r="J46" s="78"/>
      <c r="K46" s="54"/>
      <c r="M46" s="14"/>
      <c r="O46" s="14"/>
      <c r="P46" s="118"/>
    </row>
    <row r="47" spans="1:16" ht="45" customHeight="1" x14ac:dyDescent="0.25">
      <c r="A47" s="17">
        <f>A45+1</f>
        <v>28</v>
      </c>
      <c r="B47" s="18">
        <v>1</v>
      </c>
      <c r="C47" s="96" t="s">
        <v>651</v>
      </c>
      <c r="D47" s="18" t="s">
        <v>652</v>
      </c>
      <c r="E47" s="20">
        <v>41705</v>
      </c>
      <c r="F47" s="21" t="s">
        <v>563</v>
      </c>
      <c r="G47" s="18" t="s">
        <v>19</v>
      </c>
      <c r="H47" s="80" t="s">
        <v>816</v>
      </c>
      <c r="I47" s="143" t="s">
        <v>815</v>
      </c>
      <c r="J47" s="22" t="s">
        <v>838</v>
      </c>
      <c r="K47" s="19" t="s">
        <v>812</v>
      </c>
      <c r="M47" s="2">
        <v>1</v>
      </c>
      <c r="O47" s="2">
        <v>1</v>
      </c>
    </row>
    <row r="48" spans="1:16" s="318" customFormat="1" ht="45" customHeight="1" x14ac:dyDescent="0.25">
      <c r="A48" s="308">
        <f>A47+1</f>
        <v>29</v>
      </c>
      <c r="B48" s="301">
        <f>B47+1</f>
        <v>2</v>
      </c>
      <c r="C48" s="87" t="s">
        <v>642</v>
      </c>
      <c r="D48" s="301" t="s">
        <v>643</v>
      </c>
      <c r="E48" s="302">
        <v>42470</v>
      </c>
      <c r="F48" s="182" t="s">
        <v>522</v>
      </c>
      <c r="G48" s="301" t="s">
        <v>19</v>
      </c>
      <c r="H48" s="303" t="s">
        <v>816</v>
      </c>
      <c r="I48" s="105" t="s">
        <v>850</v>
      </c>
      <c r="J48" s="105" t="s">
        <v>838</v>
      </c>
      <c r="K48" s="91" t="s">
        <v>814</v>
      </c>
      <c r="M48" s="317">
        <v>1</v>
      </c>
      <c r="O48" s="317"/>
      <c r="P48" s="317">
        <v>1</v>
      </c>
    </row>
    <row r="49" spans="1:16" s="7" customFormat="1" ht="36.950000000000003" customHeight="1" x14ac:dyDescent="0.25">
      <c r="A49" s="52" t="s">
        <v>665</v>
      </c>
      <c r="B49" s="53"/>
      <c r="C49" s="94" t="s">
        <v>666</v>
      </c>
      <c r="D49" s="53"/>
      <c r="E49" s="55"/>
      <c r="F49" s="56"/>
      <c r="G49" s="53"/>
      <c r="H49" s="75"/>
      <c r="I49" s="149"/>
      <c r="J49" s="78"/>
      <c r="K49" s="54"/>
      <c r="M49" s="14"/>
      <c r="O49" s="14"/>
      <c r="P49" s="118"/>
    </row>
    <row r="50" spans="1:16" ht="45" customHeight="1" x14ac:dyDescent="0.25">
      <c r="A50" s="17">
        <f>A48+1</f>
        <v>30</v>
      </c>
      <c r="B50" s="18">
        <v>1</v>
      </c>
      <c r="C50" s="96" t="s">
        <v>680</v>
      </c>
      <c r="D50" s="18" t="s">
        <v>681</v>
      </c>
      <c r="E50" s="20">
        <v>41705</v>
      </c>
      <c r="F50" s="21" t="s">
        <v>540</v>
      </c>
      <c r="G50" s="18" t="s">
        <v>19</v>
      </c>
      <c r="H50" s="80" t="s">
        <v>816</v>
      </c>
      <c r="I50" s="143" t="s">
        <v>815</v>
      </c>
      <c r="J50" s="22" t="s">
        <v>838</v>
      </c>
      <c r="K50" s="19" t="s">
        <v>812</v>
      </c>
      <c r="M50" s="2">
        <v>1</v>
      </c>
      <c r="O50" s="2">
        <v>1</v>
      </c>
    </row>
    <row r="51" spans="1:16" ht="45" customHeight="1" thickBot="1" x14ac:dyDescent="0.3">
      <c r="A51" s="24">
        <f>A50+1</f>
        <v>31</v>
      </c>
      <c r="B51" s="25">
        <f>B50+1</f>
        <v>2</v>
      </c>
      <c r="C51" s="98" t="s">
        <v>672</v>
      </c>
      <c r="D51" s="25" t="s">
        <v>673</v>
      </c>
      <c r="E51" s="26">
        <v>41778</v>
      </c>
      <c r="F51" s="27" t="s">
        <v>798</v>
      </c>
      <c r="G51" s="25" t="s">
        <v>19</v>
      </c>
      <c r="H51" s="109" t="s">
        <v>816</v>
      </c>
      <c r="I51" s="151" t="s">
        <v>815</v>
      </c>
      <c r="J51" s="110" t="s">
        <v>838</v>
      </c>
      <c r="K51" s="28" t="s">
        <v>812</v>
      </c>
      <c r="M51" s="2">
        <v>1</v>
      </c>
      <c r="O51" s="2">
        <v>1</v>
      </c>
    </row>
    <row r="52" spans="1:16" ht="18.95" customHeight="1" thickTop="1" x14ac:dyDescent="0.25">
      <c r="A52" s="38"/>
      <c r="B52" s="38"/>
      <c r="C52" s="99"/>
      <c r="D52" s="38"/>
      <c r="E52" s="39"/>
      <c r="F52" s="40"/>
      <c r="G52" s="38"/>
      <c r="H52" s="41"/>
      <c r="I52" s="152"/>
      <c r="J52" s="41"/>
      <c r="K52" s="41"/>
    </row>
    <row r="53" spans="1:16" s="8" customFormat="1" ht="18.95" customHeight="1" x14ac:dyDescent="0.25">
      <c r="A53" s="16"/>
      <c r="B53" s="16"/>
      <c r="C53" s="100" t="s">
        <v>866</v>
      </c>
      <c r="D53" s="9"/>
      <c r="E53" s="136">
        <f>M15</f>
        <v>31</v>
      </c>
      <c r="F53" s="68"/>
      <c r="G53" s="16"/>
      <c r="H53" s="37"/>
      <c r="I53" s="153"/>
      <c r="J53" s="37"/>
      <c r="K53" s="37"/>
      <c r="M53" s="16"/>
      <c r="O53" s="16"/>
      <c r="P53" s="139"/>
    </row>
    <row r="54" spans="1:16" s="8" customFormat="1" ht="18.95" customHeight="1" x14ac:dyDescent="0.25">
      <c r="A54" s="16"/>
      <c r="B54" s="16"/>
      <c r="C54" s="101" t="s">
        <v>740</v>
      </c>
      <c r="D54" s="42"/>
      <c r="E54" s="128"/>
      <c r="F54" s="44"/>
      <c r="G54" s="16"/>
      <c r="H54" s="37"/>
      <c r="I54" s="153"/>
      <c r="J54" s="37"/>
      <c r="K54" s="37"/>
      <c r="M54" s="16"/>
      <c r="O54" s="16"/>
      <c r="P54" s="139"/>
    </row>
    <row r="55" spans="1:16" s="8" customFormat="1" ht="18.95" customHeight="1" x14ac:dyDescent="0.25">
      <c r="A55" s="16"/>
      <c r="B55" s="16"/>
      <c r="C55" s="100"/>
      <c r="D55" s="58" t="s">
        <v>859</v>
      </c>
      <c r="E55" s="128">
        <f>O15</f>
        <v>26</v>
      </c>
      <c r="G55" s="16"/>
      <c r="H55" s="37"/>
      <c r="I55" s="153"/>
      <c r="J55" s="37"/>
      <c r="K55" s="37"/>
      <c r="M55" s="16"/>
      <c r="O55" s="16"/>
      <c r="P55" s="139"/>
    </row>
    <row r="56" spans="1:16" ht="18.75" x14ac:dyDescent="0.25">
      <c r="D56" s="58" t="s">
        <v>860</v>
      </c>
      <c r="E56" s="128">
        <f>P15</f>
        <v>5</v>
      </c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1" baseType="lpstr">
      <vt:lpstr>DS người có CCHN</vt:lpstr>
      <vt:lpstr>DS người làm việc</vt:lpstr>
      <vt:lpstr>Chữ ký</vt:lpstr>
      <vt:lpstr>Bác sĩ (OK)</vt:lpstr>
      <vt:lpstr>Y sĩ (OK)</vt:lpstr>
      <vt:lpstr>Điều dưỡng (OK)</vt:lpstr>
      <vt:lpstr>Hộ sinh (OK)</vt:lpstr>
      <vt:lpstr>Kỹ thuật viên (OK)</vt:lpstr>
      <vt:lpstr>'Bác sĩ (OK)'!Print_Area</vt:lpstr>
      <vt:lpstr>'Điều dưỡng (OK)'!Print_Area</vt:lpstr>
      <vt:lpstr>'DS người có CCHN'!Print_Area</vt:lpstr>
      <vt:lpstr>'DS người làm việc'!Print_Area</vt:lpstr>
      <vt:lpstr>'Hộ sinh (OK)'!Print_Area</vt:lpstr>
      <vt:lpstr>'Kỹ thuật viên (OK)'!Print_Area</vt:lpstr>
      <vt:lpstr>'Y sĩ (OK)'!Print_Area</vt:lpstr>
      <vt:lpstr>'Bác sĩ (OK)'!Print_Titles</vt:lpstr>
      <vt:lpstr>'Điều dưỡng (OK)'!Print_Titles</vt:lpstr>
      <vt:lpstr>'DS người có CCHN'!Print_Titles</vt:lpstr>
      <vt:lpstr>'Hộ sinh (OK)'!Print_Titles</vt:lpstr>
      <vt:lpstr>'Kỹ thuật viên (OK)'!Print_Titles</vt:lpstr>
      <vt:lpstr>'Y sĩ (OK)'!Print_Titles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2020-10-06T00:50:52Z</cp:lastPrinted>
  <dcterms:created xsi:type="dcterms:W3CDTF">2017-11-27T03:08:11Z</dcterms:created>
  <dcterms:modified xsi:type="dcterms:W3CDTF">2020-10-06T00:57:09Z</dcterms:modified>
</cp:coreProperties>
</file>